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4535" windowHeight="453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<sst xmlns="http://schemas.openxmlformats.org/spreadsheetml/2006/main" count="59" uniqueCount="42">
  <si>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Jumlah Peserta Teknik  Informatika</t>
  </si>
  <si>
    <t>Jumlah Peserta Komputerisasi Akuntansi</t>
  </si>
  <si>
    <t>Jumlah Peserta Manajemen Informatika</t>
  </si>
  <si>
    <t>Rata - rata nilai Tugas</t>
  </si>
  <si>
    <t>Nilai UTS terendah</t>
  </si>
  <si>
    <t>Nilai Akhir Tertinggi</t>
  </si>
  <si>
    <t>Jumlah yang mengikuti UAS</t>
  </si>
  <si>
    <t>Jumlah Peserta</t>
  </si>
  <si>
    <t>Teknik Informatika</t>
  </si>
  <si>
    <t>BENI RUSWANDI</t>
  </si>
  <si>
    <t>BUDY FITRIANTO</t>
  </si>
  <si>
    <t>ARIS SARIFUDIN</t>
  </si>
  <si>
    <t>CUCU KOOMARUDIN</t>
  </si>
  <si>
    <t>Komputerisasi Akuntansi</t>
  </si>
  <si>
    <t>AHMAD RIFAI</t>
  </si>
  <si>
    <t>Manajemen Informatika</t>
  </si>
  <si>
    <t>ANDI BUDIMAN</t>
  </si>
  <si>
    <t>ANDRIANI</t>
  </si>
  <si>
    <t>ASEP ZAENUDIN</t>
  </si>
  <si>
    <t>ANISAH NURAISYAH</t>
  </si>
  <si>
    <t>ATIK HERNAWATI</t>
  </si>
  <si>
    <t>ADI ROSADI</t>
  </si>
  <si>
    <t>ANY HADIANI</t>
  </si>
  <si>
    <t>ANDI</t>
  </si>
  <si>
    <t>AI NURAINI</t>
  </si>
  <si>
    <t>BENI HERYANA</t>
  </si>
  <si>
    <t>ASEP BURHANA</t>
  </si>
  <si>
    <t>ABI YANTO</t>
  </si>
  <si>
    <t>ARIEF RAHMANH</t>
  </si>
  <si>
    <t>CECEP KUSDINAR</t>
  </si>
  <si>
    <t>ASEP AAN KURNIAWAN</t>
  </si>
  <si>
    <t>MUTU</t>
  </si>
  <si>
    <t>AKHIR</t>
  </si>
  <si>
    <t>UAS</t>
  </si>
  <si>
    <t>UTS</t>
  </si>
  <si>
    <t>TUGAS</t>
  </si>
  <si>
    <t>ABS</t>
  </si>
  <si>
    <t>ANGKA</t>
  </si>
  <si>
    <t>NILAI</t>
  </si>
  <si>
    <t>JURUSAN</t>
  </si>
  <si>
    <t>NAMA</t>
  </si>
  <si>
    <t>NRP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</si>
</sst>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1"/>
      <color indexed="8"/>
      <name val="Book Antiqu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70" fontId="2" fillId="33" borderId="1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170" fontId="2" fillId="33" borderId="2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170" fontId="2" fillId="33" borderId="23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tabSelected="1" zoomScalePageLayoutView="0" workbookViewId="0" topLeftCell="A16">
      <selection activeCell="E28" sqref="E28"/>
    </sheetView>
  </sheetViews>
  <sheetFormatPr defaultColWidth="9.00390625" defaultRowHeight="15"/>
  <cols>
    <col min="1" max="2" width="9.00390625" style="1" customWidth="1"/>
    <col min="3" max="3" width="22.140625" style="1" bestFit="1" customWidth="1"/>
    <col min="4" max="4" width="23.421875" style="1" bestFit="1" customWidth="1"/>
    <col min="5" max="16384" width="9.00390625" style="1" customWidth="1"/>
  </cols>
  <sheetData>
    <row r="1" ht="17.25" thickBot="1"/>
    <row r="2" spans="2:10" ht="16.5">
      <c r="B2" s="3" t="s">
        <v>41</v>
      </c>
      <c r="C2" s="4" t="s">
        <v>40</v>
      </c>
      <c r="D2" s="4" t="s">
        <v>39</v>
      </c>
      <c r="E2" s="4" t="s">
        <v>38</v>
      </c>
      <c r="F2" s="4"/>
      <c r="G2" s="4"/>
      <c r="H2" s="4"/>
      <c r="I2" s="4"/>
      <c r="J2" s="5" t="s">
        <v>37</v>
      </c>
    </row>
    <row r="3" spans="2:10" ht="17.25" thickBot="1">
      <c r="B3" s="6"/>
      <c r="C3" s="7"/>
      <c r="D3" s="7"/>
      <c r="E3" s="8" t="s">
        <v>36</v>
      </c>
      <c r="F3" s="8" t="s">
        <v>35</v>
      </c>
      <c r="G3" s="8" t="s">
        <v>34</v>
      </c>
      <c r="H3" s="8" t="s">
        <v>33</v>
      </c>
      <c r="I3" s="8" t="s">
        <v>32</v>
      </c>
      <c r="J3" s="9" t="s">
        <v>31</v>
      </c>
    </row>
    <row r="4" spans="2:10" ht="17.25" thickTop="1">
      <c r="B4" s="10">
        <v>4197713</v>
      </c>
      <c r="C4" s="11" t="s">
        <v>30</v>
      </c>
      <c r="D4" s="12" t="s">
        <v>8</v>
      </c>
      <c r="E4" s="13">
        <v>4</v>
      </c>
      <c r="F4" s="14">
        <v>10</v>
      </c>
      <c r="G4" s="13">
        <v>50</v>
      </c>
      <c r="H4" s="13">
        <v>48</v>
      </c>
      <c r="I4" s="15">
        <f aca="true" t="shared" si="0" ref="I4:I23">(E4/14*0.1)+(F4*0.2)+(G4*0.3)+(H4*0.4)</f>
        <v>36.22857142857143</v>
      </c>
      <c r="J4" s="16" t="str">
        <f aca="true" t="shared" si="1" ref="J4:J23">IF(I4&gt;=74.9,"A",IF(I4&gt;=65,"B",IF(I4&gt;=55,"C",IF(I4&gt;=45,"D","E"))))</f>
        <v>E</v>
      </c>
    </row>
    <row r="5" spans="2:10" ht="16.5">
      <c r="B5" s="17">
        <v>3297106</v>
      </c>
      <c r="C5" s="18" t="s">
        <v>29</v>
      </c>
      <c r="D5" s="19" t="s">
        <v>15</v>
      </c>
      <c r="E5" s="20">
        <v>6</v>
      </c>
      <c r="F5" s="21">
        <v>10</v>
      </c>
      <c r="G5" s="20">
        <v>50</v>
      </c>
      <c r="H5" s="20">
        <v>65</v>
      </c>
      <c r="I5" s="22">
        <f t="shared" si="0"/>
        <v>43.042857142857144</v>
      </c>
      <c r="J5" s="23" t="str">
        <f t="shared" si="1"/>
        <v>E</v>
      </c>
    </row>
    <row r="6" spans="2:10" ht="16.5">
      <c r="B6" s="17">
        <v>3297106</v>
      </c>
      <c r="C6" s="18" t="s">
        <v>28</v>
      </c>
      <c r="D6" s="19" t="s">
        <v>15</v>
      </c>
      <c r="E6" s="20">
        <v>9</v>
      </c>
      <c r="F6" s="21">
        <v>15.6</v>
      </c>
      <c r="G6" s="20">
        <v>35</v>
      </c>
      <c r="H6" s="20">
        <v>64</v>
      </c>
      <c r="I6" s="22">
        <f t="shared" si="0"/>
        <v>39.284285714285716</v>
      </c>
      <c r="J6" s="23" t="str">
        <f t="shared" si="1"/>
        <v>E</v>
      </c>
    </row>
    <row r="7" spans="2:10" ht="16.5">
      <c r="B7" s="17">
        <v>3197744</v>
      </c>
      <c r="C7" s="18" t="s">
        <v>27</v>
      </c>
      <c r="D7" s="19" t="s">
        <v>13</v>
      </c>
      <c r="E7" s="20">
        <v>9</v>
      </c>
      <c r="F7" s="21">
        <v>24.4</v>
      </c>
      <c r="G7" s="20">
        <v>55</v>
      </c>
      <c r="H7" s="20">
        <v>52</v>
      </c>
      <c r="I7" s="22">
        <f t="shared" si="0"/>
        <v>42.24428571428571</v>
      </c>
      <c r="J7" s="23" t="str">
        <f t="shared" si="1"/>
        <v>E</v>
      </c>
    </row>
    <row r="8" spans="2:10" ht="16.5">
      <c r="B8" s="17">
        <v>4197073</v>
      </c>
      <c r="C8" s="18" t="s">
        <v>26</v>
      </c>
      <c r="D8" s="19" t="s">
        <v>8</v>
      </c>
      <c r="E8" s="20">
        <v>5</v>
      </c>
      <c r="F8" s="21">
        <v>44.1</v>
      </c>
      <c r="G8" s="20">
        <v>60</v>
      </c>
      <c r="H8" s="20">
        <v>43</v>
      </c>
      <c r="I8" s="22">
        <f t="shared" si="0"/>
        <v>44.05571428571429</v>
      </c>
      <c r="J8" s="23" t="str">
        <f t="shared" si="1"/>
        <v>E</v>
      </c>
    </row>
    <row r="9" spans="2:10" ht="16.5">
      <c r="B9" s="17">
        <v>4197205</v>
      </c>
      <c r="C9" s="18" t="s">
        <v>25</v>
      </c>
      <c r="D9" s="19" t="s">
        <v>8</v>
      </c>
      <c r="E9" s="20">
        <v>9</v>
      </c>
      <c r="F9" s="21">
        <v>50.1</v>
      </c>
      <c r="G9" s="20">
        <v>75</v>
      </c>
      <c r="H9" s="20">
        <v>56</v>
      </c>
      <c r="I9" s="22">
        <f t="shared" si="0"/>
        <v>54.98428571428572</v>
      </c>
      <c r="J9" s="23" t="str">
        <f t="shared" si="1"/>
        <v>D</v>
      </c>
    </row>
    <row r="10" spans="2:10" ht="16.5">
      <c r="B10" s="17">
        <v>3197095</v>
      </c>
      <c r="C10" s="18" t="s">
        <v>24</v>
      </c>
      <c r="D10" s="19" t="s">
        <v>13</v>
      </c>
      <c r="E10" s="20">
        <v>12</v>
      </c>
      <c r="F10" s="21">
        <v>63.4</v>
      </c>
      <c r="G10" s="20">
        <v>85</v>
      </c>
      <c r="H10" s="20"/>
      <c r="I10" s="22">
        <f t="shared" si="0"/>
        <v>38.26571428571428</v>
      </c>
      <c r="J10" s="23" t="str">
        <f t="shared" si="1"/>
        <v>E</v>
      </c>
    </row>
    <row r="11" spans="2:10" ht="16.5">
      <c r="B11" s="17">
        <v>3297168</v>
      </c>
      <c r="C11" s="18" t="s">
        <v>23</v>
      </c>
      <c r="D11" s="19" t="s">
        <v>15</v>
      </c>
      <c r="E11" s="20">
        <v>12</v>
      </c>
      <c r="F11" s="21">
        <v>63.4</v>
      </c>
      <c r="G11" s="20">
        <v>60</v>
      </c>
      <c r="H11" s="20">
        <v>45</v>
      </c>
      <c r="I11" s="22">
        <f t="shared" si="0"/>
        <v>48.76571428571428</v>
      </c>
      <c r="J11" s="23" t="str">
        <f t="shared" si="1"/>
        <v>D</v>
      </c>
    </row>
    <row r="12" spans="2:10" ht="16.5">
      <c r="B12" s="17">
        <v>3297023</v>
      </c>
      <c r="C12" s="18" t="s">
        <v>22</v>
      </c>
      <c r="D12" s="19" t="s">
        <v>15</v>
      </c>
      <c r="E12" s="20">
        <v>12</v>
      </c>
      <c r="F12" s="21">
        <v>63.4</v>
      </c>
      <c r="G12" s="20">
        <v>65</v>
      </c>
      <c r="H12" s="20">
        <v>55</v>
      </c>
      <c r="I12" s="22">
        <f t="shared" si="0"/>
        <v>54.26571428571428</v>
      </c>
      <c r="J12" s="23" t="str">
        <f t="shared" si="1"/>
        <v>D</v>
      </c>
    </row>
    <row r="13" spans="2:10" ht="16.5">
      <c r="B13" s="17">
        <v>3190769</v>
      </c>
      <c r="C13" s="18" t="s">
        <v>21</v>
      </c>
      <c r="D13" s="19" t="s">
        <v>13</v>
      </c>
      <c r="E13" s="20">
        <v>12</v>
      </c>
      <c r="F13" s="21">
        <v>64.1</v>
      </c>
      <c r="G13" s="20">
        <v>85</v>
      </c>
      <c r="H13" s="20">
        <v>58</v>
      </c>
      <c r="I13" s="22">
        <f t="shared" si="0"/>
        <v>61.605714285714285</v>
      </c>
      <c r="J13" s="23" t="str">
        <f t="shared" si="1"/>
        <v>C</v>
      </c>
    </row>
    <row r="14" spans="2:10" ht="16.5">
      <c r="B14" s="17">
        <v>4197094</v>
      </c>
      <c r="C14" s="18" t="s">
        <v>20</v>
      </c>
      <c r="D14" s="19" t="s">
        <v>8</v>
      </c>
      <c r="E14" s="20">
        <v>11</v>
      </c>
      <c r="F14" s="21">
        <v>64.5</v>
      </c>
      <c r="G14" s="20">
        <v>45</v>
      </c>
      <c r="H14" s="20">
        <v>55</v>
      </c>
      <c r="I14" s="22">
        <f t="shared" si="0"/>
        <v>48.47857142857143</v>
      </c>
      <c r="J14" s="23" t="str">
        <f t="shared" si="1"/>
        <v>D</v>
      </c>
    </row>
    <row r="15" spans="2:10" ht="16.5">
      <c r="B15" s="17">
        <v>3297151</v>
      </c>
      <c r="C15" s="18" t="s">
        <v>19</v>
      </c>
      <c r="D15" s="19" t="s">
        <v>15</v>
      </c>
      <c r="E15" s="20">
        <v>12</v>
      </c>
      <c r="F15" s="21">
        <v>64.8</v>
      </c>
      <c r="G15" s="20">
        <v>90</v>
      </c>
      <c r="H15" s="20">
        <v>68</v>
      </c>
      <c r="I15" s="22">
        <f t="shared" si="0"/>
        <v>67.24571428571429</v>
      </c>
      <c r="J15" s="23" t="str">
        <f t="shared" si="1"/>
        <v>B</v>
      </c>
    </row>
    <row r="16" spans="2:10" ht="16.5">
      <c r="B16" s="17">
        <v>4197139</v>
      </c>
      <c r="C16" s="18" t="s">
        <v>18</v>
      </c>
      <c r="D16" s="19" t="s">
        <v>8</v>
      </c>
      <c r="E16" s="20">
        <v>11</v>
      </c>
      <c r="F16" s="21">
        <v>66.1</v>
      </c>
      <c r="G16" s="20">
        <v>70</v>
      </c>
      <c r="H16" s="20">
        <v>50</v>
      </c>
      <c r="I16" s="22">
        <f t="shared" si="0"/>
        <v>54.29857142857143</v>
      </c>
      <c r="J16" s="23" t="str">
        <f t="shared" si="1"/>
        <v>D</v>
      </c>
    </row>
    <row r="17" spans="2:10" ht="16.5">
      <c r="B17" s="17">
        <v>3297055</v>
      </c>
      <c r="C17" s="18" t="s">
        <v>17</v>
      </c>
      <c r="D17" s="19" t="s">
        <v>15</v>
      </c>
      <c r="E17" s="20">
        <v>9</v>
      </c>
      <c r="F17" s="21">
        <v>66.3</v>
      </c>
      <c r="G17" s="20">
        <v>70</v>
      </c>
      <c r="H17" s="20">
        <v>61</v>
      </c>
      <c r="I17" s="22">
        <f t="shared" si="0"/>
        <v>58.72428571428571</v>
      </c>
      <c r="J17" s="23" t="str">
        <f t="shared" si="1"/>
        <v>C</v>
      </c>
    </row>
    <row r="18" spans="2:10" ht="16.5">
      <c r="B18" s="17">
        <v>3297158</v>
      </c>
      <c r="C18" s="18" t="s">
        <v>16</v>
      </c>
      <c r="D18" s="19" t="s">
        <v>15</v>
      </c>
      <c r="E18" s="20">
        <v>7</v>
      </c>
      <c r="F18" s="21">
        <v>69</v>
      </c>
      <c r="G18" s="20">
        <v>35</v>
      </c>
      <c r="H18" s="20">
        <v>40</v>
      </c>
      <c r="I18" s="22">
        <f t="shared" si="0"/>
        <v>40.35</v>
      </c>
      <c r="J18" s="23" t="str">
        <f t="shared" si="1"/>
        <v>E</v>
      </c>
    </row>
    <row r="19" spans="2:10" ht="16.5">
      <c r="B19" s="17">
        <v>3197186</v>
      </c>
      <c r="C19" s="18" t="s">
        <v>14</v>
      </c>
      <c r="D19" s="19" t="s">
        <v>13</v>
      </c>
      <c r="E19" s="20">
        <v>10</v>
      </c>
      <c r="F19" s="21">
        <v>69.3</v>
      </c>
      <c r="G19" s="20">
        <v>50</v>
      </c>
      <c r="H19" s="20">
        <v>50</v>
      </c>
      <c r="I19" s="22">
        <f t="shared" si="0"/>
        <v>48.93142857142857</v>
      </c>
      <c r="J19" s="23" t="str">
        <f t="shared" si="1"/>
        <v>D</v>
      </c>
    </row>
    <row r="20" spans="2:10" ht="16.5">
      <c r="B20" s="17">
        <v>4197015</v>
      </c>
      <c r="C20" s="18" t="s">
        <v>12</v>
      </c>
      <c r="D20" s="19" t="s">
        <v>8</v>
      </c>
      <c r="E20" s="20">
        <v>11</v>
      </c>
      <c r="F20" s="21">
        <v>69.4</v>
      </c>
      <c r="G20" s="20">
        <v>65</v>
      </c>
      <c r="H20" s="20"/>
      <c r="I20" s="22">
        <f t="shared" si="0"/>
        <v>33.45857142857143</v>
      </c>
      <c r="J20" s="23" t="str">
        <f t="shared" si="1"/>
        <v>E</v>
      </c>
    </row>
    <row r="21" spans="2:10" ht="16.5">
      <c r="B21" s="17">
        <v>4197035</v>
      </c>
      <c r="C21" s="18" t="s">
        <v>11</v>
      </c>
      <c r="D21" s="19" t="s">
        <v>8</v>
      </c>
      <c r="E21" s="20">
        <v>11</v>
      </c>
      <c r="F21" s="21">
        <v>73.1</v>
      </c>
      <c r="G21" s="20">
        <v>60</v>
      </c>
      <c r="H21" s="20">
        <v>60</v>
      </c>
      <c r="I21" s="22">
        <f t="shared" si="0"/>
        <v>56.69857142857143</v>
      </c>
      <c r="J21" s="23" t="str">
        <f t="shared" si="1"/>
        <v>C</v>
      </c>
    </row>
    <row r="22" spans="2:10" ht="16.5">
      <c r="B22" s="17">
        <v>4197165</v>
      </c>
      <c r="C22" s="18" t="s">
        <v>10</v>
      </c>
      <c r="D22" s="19" t="s">
        <v>8</v>
      </c>
      <c r="E22" s="20">
        <v>12</v>
      </c>
      <c r="F22" s="21">
        <v>76</v>
      </c>
      <c r="G22" s="20">
        <v>80</v>
      </c>
      <c r="H22" s="20">
        <v>70</v>
      </c>
      <c r="I22" s="22">
        <f t="shared" si="0"/>
        <v>67.28571428571428</v>
      </c>
      <c r="J22" s="23" t="str">
        <f t="shared" si="1"/>
        <v>B</v>
      </c>
    </row>
    <row r="23" spans="2:10" ht="17.25" thickBot="1">
      <c r="B23" s="24">
        <v>4197227</v>
      </c>
      <c r="C23" s="25" t="s">
        <v>9</v>
      </c>
      <c r="D23" s="26" t="s">
        <v>8</v>
      </c>
      <c r="E23" s="27">
        <v>12</v>
      </c>
      <c r="F23" s="28">
        <v>78</v>
      </c>
      <c r="G23" s="27">
        <v>65</v>
      </c>
      <c r="H23" s="27">
        <v>45</v>
      </c>
      <c r="I23" s="29">
        <f t="shared" si="0"/>
        <v>53.18571428571428</v>
      </c>
      <c r="J23" s="30" t="str">
        <f t="shared" si="1"/>
        <v>D</v>
      </c>
    </row>
    <row r="27" spans="2:4" ht="16.5">
      <c r="B27" s="1" t="s">
        <v>7</v>
      </c>
      <c r="D27" s="1">
        <f>COUNT(B4:B23)</f>
        <v>20</v>
      </c>
    </row>
    <row r="28" spans="2:4" ht="16.5">
      <c r="B28" s="1" t="s">
        <v>6</v>
      </c>
      <c r="D28" s="1">
        <f>COUNT(H4:H23)</f>
        <v>18</v>
      </c>
    </row>
    <row r="29" spans="2:4" ht="16.5">
      <c r="B29" s="1" t="s">
        <v>5</v>
      </c>
      <c r="D29" s="2">
        <f>MAX(I4:I23)</f>
        <v>67.28571428571428</v>
      </c>
    </row>
    <row r="30" spans="2:4" ht="16.5">
      <c r="B30" s="1" t="s">
        <v>4</v>
      </c>
      <c r="D30" s="1">
        <f>MIN(G4:G23)</f>
        <v>35</v>
      </c>
    </row>
    <row r="31" spans="2:4" ht="16.5">
      <c r="B31" s="1" t="s">
        <v>3</v>
      </c>
      <c r="D31" s="1">
        <f>AVERAGE(F4:F23)</f>
        <v>55.25</v>
      </c>
    </row>
    <row r="32" spans="2:4" ht="16.5">
      <c r="B32" s="1" t="s">
        <v>2</v>
      </c>
      <c r="D32" s="1">
        <f>COUNTIF(D4:D23,"Manajemen Informatika")</f>
        <v>7</v>
      </c>
    </row>
    <row r="33" spans="2:4" ht="16.5">
      <c r="B33" s="1" t="s">
        <v>1</v>
      </c>
      <c r="D33" s="1">
        <f>COUNTIF(D4:D23,"Komputerisasi Akuntansi")</f>
        <v>4</v>
      </c>
    </row>
    <row r="34" spans="2:4" ht="16.5">
      <c r="B34" s="1" t="s">
        <v>0</v>
      </c>
      <c r="D34" s="1">
        <f>COUNTIF(D4:D23,"teknik informatika")</f>
        <v>9</v>
      </c>
    </row>
  </sheetData>
  <sheetProtection/>
  <mergeCells count="4">
    <mergeCell ref="B2:B3"/>
    <mergeCell ref="C2:C3"/>
    <mergeCell ref="D2:D3"/>
    <mergeCell ref="E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Abrian</dc:creator>
  <cp:keywords/>
  <dc:description/>
  <cp:lastModifiedBy>Eee PC 1015CX</cp:lastModifiedBy>
  <dcterms:created xsi:type="dcterms:W3CDTF">2012-05-28T10:52:32Z</dcterms:created>
  <dcterms:modified xsi:type="dcterms:W3CDTF">2012-06-09T11:21:27Z</dcterms:modified>
  <cp:category/>
  <cp:version/>
  <cp:contentType/>
  <cp:contentStatus/>
</cp:coreProperties>
</file>