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ichael\Google Drive\Hobbies\3DCrowBox\"/>
    </mc:Choice>
  </mc:AlternateContent>
  <xr:revisionPtr revIDLastSave="0" documentId="13_ncr:1_{EDB06348-1190-4F52-81BC-56EA95EAA829}" xr6:coauthVersionLast="47" xr6:coauthVersionMax="47" xr10:uidLastSave="{00000000-0000-0000-0000-000000000000}"/>
  <bookViews>
    <workbookView xWindow="-120" yWindow="-120" windowWidth="29040" windowHeight="15840" activeTab="1" xr2:uid="{E3455213-337B-4B67-BD3D-F5433D70080C}"/>
  </bookViews>
  <sheets>
    <sheet name="BoMtoSTLMapping" sheetId="1" r:id="rId1"/>
    <sheet name="cleaned" sheetId="2" r:id="rId2"/>
    <sheet name="PaulGSTLNotes" sheetId="3" r:id="rId3"/>
    <sheet name="Misc." sheetId="4" r:id="rId4"/>
  </sheets>
  <definedNames>
    <definedName name="_xlnm._FilterDatabase" localSheetId="1" hidden="1">cleaned!$A$1:$D$44</definedName>
    <definedName name="_xlnm._FilterDatabase" localSheetId="2" hidden="1">PaulGSTLNotes!$A$1:$D$44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 l="1"/>
  <c r="C5" i="1"/>
  <c r="C6" i="1"/>
  <c r="C7" i="1"/>
  <c r="C8" i="1"/>
  <c r="C9" i="1"/>
  <c r="C10" i="1"/>
  <c r="C11" i="1"/>
  <c r="C12" i="1"/>
  <c r="C13" i="1"/>
  <c r="C14" i="1"/>
  <c r="C15" i="1"/>
  <c r="C17" i="1"/>
  <c r="C18" i="1"/>
  <c r="C19" i="1"/>
  <c r="C20" i="1"/>
  <c r="C21" i="1"/>
  <c r="C22" i="1"/>
  <c r="C23" i="1"/>
  <c r="C24" i="1"/>
  <c r="C25" i="1"/>
  <c r="C26" i="1"/>
  <c r="C27" i="1"/>
  <c r="C29" i="1"/>
  <c r="C30" i="1"/>
  <c r="C31" i="1"/>
  <c r="C32" i="1"/>
  <c r="C33" i="1"/>
  <c r="C34" i="1"/>
  <c r="C35" i="1"/>
  <c r="C36" i="1"/>
  <c r="C37" i="1"/>
  <c r="C38" i="1"/>
  <c r="C39" i="1"/>
  <c r="C40" i="1"/>
  <c r="C41" i="1"/>
  <c r="C42" i="1"/>
  <c r="C43" i="1"/>
  <c r="C44" i="1"/>
  <c r="C45" i="1"/>
  <c r="C46" i="1"/>
  <c r="C47" i="1"/>
  <c r="C48" i="1"/>
  <c r="C49" i="1"/>
  <c r="C51" i="1"/>
  <c r="C52" i="1"/>
  <c r="C53" i="1"/>
  <c r="C54" i="1"/>
  <c r="C55" i="1"/>
  <c r="C56" i="1"/>
  <c r="C57" i="1"/>
  <c r="C3"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4" i="1"/>
  <c r="B5" i="1"/>
  <c r="B6" i="1"/>
  <c r="B7" i="1"/>
  <c r="B8" i="1"/>
  <c r="B9" i="1"/>
  <c r="B10" i="1"/>
  <c r="B11" i="1"/>
  <c r="B12" i="1"/>
  <c r="B13" i="1"/>
  <c r="B14" i="1"/>
  <c r="B3" i="1"/>
</calcChain>
</file>

<file path=xl/sharedStrings.xml><?xml version="1.0" encoding="utf-8"?>
<sst xmlns="http://schemas.openxmlformats.org/spreadsheetml/2006/main" count="472" uniqueCount="185">
  <si>
    <t xml:space="preserve">==== Transparent Acrylic Parts ==== </t>
  </si>
  <si>
    <t>^Quantity/Pieces ^ Part Name ^ Part Image ^ Notes ^</t>
  </si>
  <si>
    <t>|1| Basket Front Window | {{:kit:housing:housing_basket_face.jpg?direct&amp;256|}} | |</t>
  </si>
  <si>
    <t>|1| Rotor | {{:kit:housing:housing_rotor.jpg?direct&amp;256}} | |</t>
  </si>
  <si>
    <t>|1| Rotor Hub | {{:kit:housing:housing_rotor_hub.jpg?direct&amp;256|}} | |</t>
  </si>
  <si>
    <t>|2| Rotor Push Pin | {{:kit:housing:housing_rotor_push_pin.jpg?direct&amp;256|}} | |</t>
  </si>
  <si>
    <t>|1| Sled | {{:kit:housing:housing_sled.jpg?direct&amp;256|}} | |</t>
  </si>
  <si>
    <t>|2| Sled Shelves | {{:kit:housing:housing_sled_shelves.jpg?direct&amp;256|}} | |</t>
  </si>
  <si>
    <t>|2| Sled Shelf Supports | {{:kit:housing:housing_sled_shelf_supports.png?direct&amp;256|}} | |</t>
  </si>
  <si>
    <t>|1| Servo Spine | {{:kit:housing:housing_servo_spine.jpg?direct&amp;256|}} | |</t>
  </si>
  <si>
    <t>|1| Sliding Lid | {{:kit:housing:housing_sliding_lid.png?direct&amp;256|}} | |</t>
  </si>
  <si>
    <t>|2| Coin Fence | {{:kit:housing:housing_coin_fence.png?direct&amp;256|}} | |</t>
  </si>
  <si>
    <t>|2| Shoulders | {{:kit:housing:housing_shoulders.png?direct&amp;256|}} | |</t>
  </si>
  <si>
    <t>|2| Basket Alignment Tool | {{:kit:housing:housing_basket_alignment_tool.png?direct&amp;256|}} | |</t>
  </si>
  <si>
    <t xml:space="preserve">==== Light Color Acrylic Parts ==== </t>
  </si>
  <si>
    <t>|1| Perch Platform | {{:kit:housing:housing_perch_platform.jpg?direct&amp;256|}} | |</t>
  </si>
  <si>
    <t>|1| Access Door | {{:kit:housing:housing_access_door.jpg?direct&amp;256|}} | |</t>
  </si>
  <si>
    <t>|1| Front Panel | {{:kit:housing:housing_front_panel.png?direct&amp;256|}} | |</t>
  </si>
  <si>
    <t>|1| Base Panel | {{:kit:housing:housing_base_panel.png?direct&amp;256|}} | |</t>
  </si>
  <si>
    <t>|2| Rail Uppers | {{:kit:housing:housing_rail_uppers.png?direct&amp;256|}} | |</t>
  </si>
  <si>
    <t>|2| Coin Magazine Side Panels | {{:kit:housing:housing_coin_magazine_side_panels.png?direct&amp;256|}} | Note the Coin Magazine parts are designed for \\ U.S. Quarters and may need to be \\ adjusted for coins of different sizes / thicknesses |</t>
  </si>
  <si>
    <t>|2| Coin Magazine Feet | {{:kit:housing:housing_coin_magazine_feet.png?direct&amp;256|}} | |</t>
  </si>
  <si>
    <t>|2| Coin Pushers | {{:kit:housing:housing_coin_pushers.png?direct&amp;256|}} | |</t>
  </si>
  <si>
    <t xml:space="preserve">==== Dark Color Acrylic Parts ==== </t>
  </si>
  <si>
    <t>^Quantity/Pieces ^ Part Name ^ Part Image  ^ Notes ^</t>
  </si>
  <si>
    <t>|1| Rear Panel | {{:kit:housing:housing_rear_panel.jpg?direct&amp;256|}} | |</t>
  </si>
  <si>
    <t>|1| Side Panel | {{:kit:housing:housing_side_panel.jpg?direct&amp;256|}} | |</t>
  </si>
  <si>
    <t>|1| Side Access Panel | {{:kit:housing:housing_side_access_panel.png?direct&amp;256|}} | |</t>
  </si>
  <si>
    <t>|2| Ribs | {{:kit:housing:housing_ribs.jpg?direct&amp;256|}} | |</t>
  </si>
  <si>
    <t>|2| Rail Frames | {{:kit:housing:housing_rail_frames.png?direct&amp;256|}} | |</t>
  </si>
  <si>
    <t>|2| Rail Lowers | {{:kit:housing:housing_rail_lowers.png?direct&amp;256|}} | |</t>
  </si>
  <si>
    <t>|4| Ramp Support Stringers | {{:kit:housing:housing_ramp_support_stringers.png?direct&amp;256|}} | |</t>
  </si>
  <si>
    <t>|2| Basket Perches | {{:kit:housing:housing_basket_perches.png?direct&amp;256|}} | |</t>
  </si>
  <si>
    <t>|1| Perch Hook | {{:kit:housing:housing_perch_hook.png?direct&amp;256|}} | |</t>
  </si>
  <si>
    <t>|1| Basket Spine | {{:kit:housing:housing_basket_spine.png?direct&amp;256|}} | |</t>
  </si>
  <si>
    <t>|1| Base Reinforcing Ring | {{:kit:housing:housing_base_reinforcing_ring.jpg?direct&amp;256|}} | |</t>
  </si>
  <si>
    <t>|1| Coin Magazine Front Panel | {{:kit:housing:housing_coin_magazine_front_panel.png?direct&amp;256|}} | Note the Coin Magazine parts are designed for \\ U.S. Quarters and may need to be \\ adjusted for coins of different sizes / thicknesses |</t>
  </si>
  <si>
    <t>|1| Coin Magazine Rear Panel | {{:kit:housing:housing_coin_magazine_rear_panel.png?direct&amp;256|}} | |</t>
  </si>
  <si>
    <t>|1| Coin Magazine Cap | {{:kit:housing:housing_coin_magazine_cap.png?direct&amp;256|}} | |</t>
  </si>
  <si>
    <t>|1| Perch Tensioner | {{:kit:housing:housing_perch_tensioner.png?direct&amp;256|}} | |</t>
  </si>
  <si>
    <t>|1| Coin Sensor | {{:kit:housing:housing_coin_sensor.png?direct&amp;256|}} | |</t>
  </si>
  <si>
    <t>|1| Coin Sensor Stand | {{:kit:housing:housing_coin_sensor_stand.png?direct&amp;256|}} | |</t>
  </si>
  <si>
    <t>|1| Perch Fulcrum | {{:kit:housing:housing_perch_fulcrum.png?direct&amp;256|}} | |</t>
  </si>
  <si>
    <t>|1| Coin Intake Ramp | {{:kit:housing:housing_coin_intake_ramp.png?direct&amp;256|}} | |</t>
  </si>
  <si>
    <t>===== Styrene Housing Parts =====</t>
  </si>
  <si>
    <t>Laser or hand-cut from .5mm thick sheet styrene. Sheet styrene is flat and flexible. White or other light color is recommended.</t>
  </si>
  <si>
    <t>^Quantity ^ Part Name ^ Part Photo ^ Notes ^</t>
  </si>
  <si>
    <t>|2| Upper Ramp Panels | {{:kit:housing:housing_ramp_upper_panel.jpg?direct&amp;256|}} | |</t>
  </si>
  <si>
    <t>|2| Lower Ramp Panels | {{:kit:housing:housing_ramp_lower_panel.jpg?direct&amp;256|}} | |</t>
  </si>
  <si>
    <t>|1| Basket Food Liner | {{:kit:housing:housing_basket_food_liner.png?direct&amp;256|}} | |</t>
  </si>
  <si>
    <t>|1| Rotor Pin Wrap | {{:kit:housing:housing_rotor_pin_wrap.png?direct&amp;256|}} | This part is no longer used but still appears\\ on the sheet of styrene parts |</t>
  </si>
  <si>
    <t>basepanel.stl</t>
  </si>
  <si>
    <t>basket Stls.stl</t>
  </si>
  <si>
    <t>coin.stl</t>
  </si>
  <si>
    <t>front panel.stl</t>
  </si>
  <si>
    <t>hatch.stl</t>
  </si>
  <si>
    <t>rails.stl</t>
  </si>
  <si>
    <t>Rear Panel.stl</t>
  </si>
  <si>
    <t>Servo Spine.stl</t>
  </si>
  <si>
    <t>esp32box.stl</t>
  </si>
  <si>
    <t>esp32lid.stl</t>
  </si>
  <si>
    <t>servo plate.stl</t>
  </si>
  <si>
    <t>UNMATCHED</t>
  </si>
  <si>
    <t>ServoPinion.stl</t>
  </si>
  <si>
    <t>Side access Panel.stl</t>
  </si>
  <si>
    <t>Side Panel too thick.stl
side Panelv ok 6 Final.stl</t>
  </si>
  <si>
    <t>sled.stl</t>
  </si>
  <si>
    <t>Styrene.stl</t>
  </si>
  <si>
    <t>Styrene.stl
Styrene1.stl</t>
  </si>
  <si>
    <t>Styrene2.stl</t>
  </si>
  <si>
    <t>No longer used</t>
  </si>
  <si>
    <t>top perch.stl
top plate outside.stl</t>
  </si>
  <si>
    <t>top plate.stl</t>
  </si>
  <si>
    <t>Transparent Acrylic parts V5 Final.2.stl</t>
  </si>
  <si>
    <t>updated servo plate holder.stl</t>
  </si>
  <si>
    <t>various.stl</t>
  </si>
  <si>
    <t>1</t>
  </si>
  <si>
    <t xml:space="preserve">Basket Front Window </t>
  </si>
  <si>
    <t xml:space="preserve">Rotor </t>
  </si>
  <si>
    <t xml:space="preserve">Rotor Hub </t>
  </si>
  <si>
    <t>2</t>
  </si>
  <si>
    <t xml:space="preserve">Rotor Push Pin </t>
  </si>
  <si>
    <t xml:space="preserve">Sled </t>
  </si>
  <si>
    <t xml:space="preserve">Sled Shelves </t>
  </si>
  <si>
    <t xml:space="preserve">Sled Shelf Supports </t>
  </si>
  <si>
    <t xml:space="preserve">Servo Spine </t>
  </si>
  <si>
    <t xml:space="preserve">Sliding Lid </t>
  </si>
  <si>
    <t xml:space="preserve">Coin Fence </t>
  </si>
  <si>
    <t xml:space="preserve">Shoulders </t>
  </si>
  <si>
    <t xml:space="preserve">Basket Alignment Tool </t>
  </si>
  <si>
    <t xml:space="preserve">Perch Platform </t>
  </si>
  <si>
    <t xml:space="preserve">Access Door </t>
  </si>
  <si>
    <t xml:space="preserve">Front Panel </t>
  </si>
  <si>
    <t xml:space="preserve">Base Panel </t>
  </si>
  <si>
    <t xml:space="preserve">Rail Uppers </t>
  </si>
  <si>
    <t xml:space="preserve">Coin Magazine Side Panels </t>
  </si>
  <si>
    <t xml:space="preserve">Coin Magazine Feet </t>
  </si>
  <si>
    <t xml:space="preserve">Coin Pushers </t>
  </si>
  <si>
    <t xml:space="preserve">Rear Panel </t>
  </si>
  <si>
    <t xml:space="preserve">Side Panel </t>
  </si>
  <si>
    <t xml:space="preserve">Side Access Panel </t>
  </si>
  <si>
    <t xml:space="preserve">Ribs </t>
  </si>
  <si>
    <t xml:space="preserve">Rail Frames </t>
  </si>
  <si>
    <t xml:space="preserve">Rail Lowers </t>
  </si>
  <si>
    <t>4</t>
  </si>
  <si>
    <t xml:space="preserve">Ramp Support Stringers </t>
  </si>
  <si>
    <t xml:space="preserve">Basket Perches </t>
  </si>
  <si>
    <t xml:space="preserve">Perch Hook </t>
  </si>
  <si>
    <t xml:space="preserve">Basket Spine </t>
  </si>
  <si>
    <t xml:space="preserve">Base Reinforcing Ring </t>
  </si>
  <si>
    <t xml:space="preserve">Coin Magazine Front Panel </t>
  </si>
  <si>
    <t xml:space="preserve">Coin Magazine Rear Panel </t>
  </si>
  <si>
    <t xml:space="preserve">Coin Magazine Cap </t>
  </si>
  <si>
    <t xml:space="preserve">Perch Tensioner </t>
  </si>
  <si>
    <t xml:space="preserve">Coin Sensor </t>
  </si>
  <si>
    <t xml:space="preserve">Coin Sensor Stand </t>
  </si>
  <si>
    <t xml:space="preserve">Perch Fulcrum </t>
  </si>
  <si>
    <t xml:space="preserve">Coin Intake Ramp </t>
  </si>
  <si>
    <t xml:space="preserve">Upper Ramp Panels </t>
  </si>
  <si>
    <t xml:space="preserve">Lower Ramp Panels </t>
  </si>
  <si>
    <t xml:space="preserve">Basket Food Liner </t>
  </si>
  <si>
    <t xml:space="preserve">Rotor Pin Wrap </t>
  </si>
  <si>
    <t>Material</t>
  </si>
  <si>
    <t>Quantity</t>
  </si>
  <si>
    <t>Part Name</t>
  </si>
  <si>
    <t>STL name</t>
  </si>
  <si>
    <t>Styrene.stl
&amp;
Styrene1.stl</t>
  </si>
  <si>
    <t>Side Panel too thick.stl
&amp;
side Panelv ok 6 Final.stl</t>
  </si>
  <si>
    <t>top perch.stl
&amp;
top plate outside.stl</t>
  </si>
  <si>
    <t>Transparent Acrylic Parts</t>
  </si>
  <si>
    <t>Light Color Acrylic Parts</t>
  </si>
  <si>
    <t>Dark Color Acrylic Parts</t>
  </si>
  <si>
    <t>Styrene Housing Parts</t>
  </si>
  <si>
    <t>UNMATCHED stls</t>
  </si>
  <si>
    <t>ok</t>
  </si>
  <si>
    <t>see picture not required</t>
  </si>
  <si>
    <t>still to make</t>
  </si>
  <si>
    <t>for smaller Servo</t>
  </si>
  <si>
    <t>for smaller servo</t>
  </si>
  <si>
    <t>do not know</t>
  </si>
  <si>
    <t>not needed</t>
  </si>
  <si>
    <t>you can't print this as part has to be transparent for crow to see through</t>
  </si>
  <si>
    <t>still to make I do not recall needing this</t>
  </si>
  <si>
    <t>use top perch</t>
  </si>
  <si>
    <t>delete Sidepanel too thick correct one is side Panelv ok 6 Final.stl</t>
  </si>
  <si>
    <t>do not recall this -have to check if included in another part</t>
  </si>
  <si>
    <t xml:space="preserve">still to make </t>
  </si>
  <si>
    <t>still to make (can't remember what this is for will need to check)</t>
  </si>
  <si>
    <t>print 1 layer thick</t>
  </si>
  <si>
    <t xml:space="preserve">&lt;Needs to be made&gt; </t>
  </si>
  <si>
    <t>OK</t>
  </si>
  <si>
    <t>PaulG Notes</t>
  </si>
  <si>
    <t>&lt;Needs to be made&gt; / Doesn't recall needing this</t>
  </si>
  <si>
    <r>
      <t xml:space="preserve">top perch.stl
&amp;
</t>
    </r>
    <r>
      <rPr>
        <strike/>
        <sz val="11"/>
        <color theme="1"/>
        <rFont val="Calibri"/>
        <family val="2"/>
        <scheme val="minor"/>
      </rPr>
      <t>top plate outside.stl</t>
    </r>
  </si>
  <si>
    <r>
      <rPr>
        <strike/>
        <sz val="11"/>
        <color theme="1"/>
        <rFont val="Calibri"/>
        <family val="2"/>
        <scheme val="minor"/>
      </rPr>
      <t>Side Panel too thick.stl</t>
    </r>
    <r>
      <rPr>
        <sz val="11"/>
        <color theme="1"/>
        <rFont val="Calibri"/>
        <family val="2"/>
        <scheme val="minor"/>
      </rPr>
      <t xml:space="preserve">
&amp;
side Panelv ok 6 Final.stl</t>
    </r>
  </si>
  <si>
    <t>Print 1 (mabye 2) thick</t>
  </si>
  <si>
    <t>Not required (Unless using esp32 - See picture)</t>
  </si>
  <si>
    <t>Use this for smaller servo</t>
  </si>
  <si>
    <t>Note sure</t>
  </si>
  <si>
    <t>Not needed</t>
  </si>
  <si>
    <t>STL Name Mapping</t>
  </si>
  <si>
    <t>Home Assistant Code</t>
  </si>
  <si>
    <t>https://github.com/ahWorkShop/HA_Crowbox </t>
  </si>
  <si>
    <t>Modded Servo:</t>
  </si>
  <si>
    <t>https://www.youtube.com/watch?v=ymW0Lwmw14Y</t>
  </si>
  <si>
    <t>Opens the hatch, connects to WIFI and sends an email, waits for x seconds, closes the hatch, sleeps.
But its made for my small servo (MG90S) which I modded for 180 degree. If I recall correctly (over two years ago since I did this) I followed these instructions</t>
  </si>
  <si>
    <t>Paul's code Overview</t>
  </si>
  <si>
    <t>So not sure how code will work for other servo (probably will need some tweeking)</t>
  </si>
  <si>
    <t>Fusion with DXF:</t>
  </si>
  <si>
    <t>Import the DXF file(not the pictures), calibrate to size, select the part, fill and extrude.  But you have to  reduce by 0.1mm to 0.2mm the male parts so they mate J.
(again over  2 years ago since I did this) In any case it’s a great project to learn Fusion 360. You should try making the parts yourself if you have the time.</t>
  </si>
  <si>
    <t>I switched the Arduino Uno to an ESP32.
It has WIFI so I coded email notifications when  the sliding lid opened. Together with the smaller servo I can power the whole project with 1 x 18650 battery (but not sure with the coin magazine).</t>
  </si>
  <si>
    <t>Battery:</t>
  </si>
  <si>
    <t>For the styrene parts you need to print 1 layer (maybe two) set up in your slicer. Printer parts have to be flexible and strong (in ABS or PETG not PLA as it will deform in the sun).
You should try printing those parts first.  You will need a  3d printer with a well calibrated 1st layer for good results. If I remember correctly those were the trickiest parts to print.</t>
  </si>
  <si>
    <t>Printing Styrene:</t>
  </si>
  <si>
    <t>etsy alternative</t>
  </si>
  <si>
    <t>https://www.etsy.com/listing/212149291/crow-box-vending-machine-kit-crows-bring?show_sold_out_detail=1&amp;ref=nla_listing_details</t>
  </si>
  <si>
    <t>TikTok HowTo</t>
  </si>
  <si>
    <t>https://www.tiktok.com/@brittneealexus/video/7095659737982897454</t>
  </si>
  <si>
    <t>Crow FAQs</t>
  </si>
  <si>
    <t>https://www.birds.cornell.edu/crows/crowfaq.htm</t>
  </si>
  <si>
    <t>Research Blog</t>
  </si>
  <si>
    <t>https://corvidresearch.blog/2015/03/12/a-scientists-thoughts-on-the-crow-box/</t>
  </si>
  <si>
    <t>Alternate Design (Hans Forsberg)</t>
  </si>
  <si>
    <t>https://www.youtube.com/watch?v=7oclPZx520k</t>
  </si>
  <si>
    <t>https://www.thingiverse.com/thing:4601125/comments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</si>
</sst>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trike/>
      <sz val="11"/>
      <color rgb="FFFF0000"/>
      <name val="Calibri"/>
      <family val="2"/>
      <scheme val="minor"/>
    </font>
    <font>
      <sz val="11"/>
      <color theme="5" tint="-0.249977111117893"/>
      <name val="Calibri"/>
      <family val="2"/>
      <scheme val="minor"/>
    </font>
    <font>
      <strike/>
      <sz val="11"/>
      <color theme="1"/>
      <name val="Calibri"/>
      <family val="2"/>
      <scheme val="minor"/>
    </font>
    <font>
      <u/>
      <sz val="11"/>
      <color theme="10"/>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00B05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0" xfId="0" applyAlignment="1">
      <alignment wrapText="1"/>
    </xf>
    <xf numFmtId="0" fontId="0" fillId="10" borderId="0" xfId="0" applyFill="1"/>
    <xf numFmtId="0" fontId="0" fillId="10" borderId="0" xfId="0" applyFill="1" applyAlignment="1">
      <alignment wrapText="1"/>
    </xf>
    <xf numFmtId="0" fontId="2" fillId="0" borderId="0" xfId="0" applyFont="1"/>
    <xf numFmtId="0" fontId="0" fillId="11" borderId="0" xfId="0" applyFill="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6" xfId="0" applyBorder="1"/>
    <xf numFmtId="0" fontId="0" fillId="2" borderId="7" xfId="0" applyFill="1" applyBorder="1"/>
    <xf numFmtId="0" fontId="0" fillId="0" borderId="9" xfId="0" applyBorder="1"/>
    <xf numFmtId="0" fontId="0" fillId="11" borderId="9" xfId="0" applyFill="1" applyBorder="1"/>
    <xf numFmtId="0" fontId="0" fillId="2" borderId="9" xfId="0" applyFill="1" applyBorder="1"/>
    <xf numFmtId="0" fontId="0" fillId="0" borderId="11" xfId="0" applyBorder="1"/>
    <xf numFmtId="0" fontId="0" fillId="0" borderId="12" xfId="0" applyBorder="1"/>
    <xf numFmtId="0" fontId="0" fillId="12" borderId="7" xfId="0" applyFill="1" applyBorder="1" applyAlignment="1">
      <alignment wrapText="1"/>
    </xf>
    <xf numFmtId="0" fontId="0" fillId="8" borderId="9" xfId="0" applyFill="1" applyBorder="1"/>
    <xf numFmtId="0" fontId="0" fillId="9" borderId="9" xfId="0" applyFill="1" applyBorder="1"/>
    <xf numFmtId="0" fontId="0" fillId="11" borderId="12" xfId="0" applyFill="1" applyBorder="1"/>
    <xf numFmtId="0" fontId="0" fillId="0" borderId="7" xfId="0" applyBorder="1"/>
    <xf numFmtId="0" fontId="0" fillId="12" borderId="9" xfId="0" applyFill="1" applyBorder="1" applyAlignment="1">
      <alignment wrapText="1"/>
    </xf>
    <xf numFmtId="0" fontId="0" fillId="7" borderId="9" xfId="0" applyFill="1" applyBorder="1"/>
    <xf numFmtId="0" fontId="0" fillId="2" borderId="12" xfId="0" applyFill="1" applyBorder="1"/>
    <xf numFmtId="0" fontId="0" fillId="10" borderId="9" xfId="0" applyFill="1" applyBorder="1"/>
    <xf numFmtId="0" fontId="2" fillId="0" borderId="11" xfId="0" applyFont="1" applyBorder="1"/>
    <xf numFmtId="0" fontId="0" fillId="0" borderId="13" xfId="0" applyBorder="1"/>
    <xf numFmtId="0" fontId="0" fillId="0" borderId="14" xfId="0" applyBorder="1"/>
    <xf numFmtId="0" fontId="0" fillId="0" borderId="15" xfId="0" applyBorder="1"/>
    <xf numFmtId="0" fontId="0" fillId="0" borderId="1" xfId="0" applyBorder="1"/>
    <xf numFmtId="0" fontId="0" fillId="13" borderId="9" xfId="0" applyFill="1" applyBorder="1"/>
    <xf numFmtId="0" fontId="1" fillId="13" borderId="0" xfId="0" applyFont="1" applyFill="1"/>
    <xf numFmtId="0" fontId="0" fillId="13" borderId="0" xfId="0" applyFill="1"/>
    <xf numFmtId="0" fontId="1" fillId="0" borderId="0" xfId="0" applyFont="1" applyAlignment="1">
      <alignment horizontal="center" vertical="center"/>
    </xf>
    <xf numFmtId="0" fontId="1" fillId="0" borderId="0" xfId="0" applyFont="1" applyAlignment="1">
      <alignment horizontal="center" vertical="center" wrapText="1"/>
    </xf>
    <xf numFmtId="0" fontId="3" fillId="12" borderId="9" xfId="0" applyFont="1" applyFill="1" applyBorder="1" applyAlignment="1">
      <alignment wrapText="1"/>
    </xf>
    <xf numFmtId="0" fontId="5" fillId="0" borderId="0" xfId="1"/>
    <xf numFmtId="0" fontId="0" fillId="5" borderId="5" xfId="0" applyFill="1" applyBorder="1" applyAlignment="1">
      <alignment horizontal="center" vertical="center"/>
    </xf>
    <xf numFmtId="0" fontId="0" fillId="5" borderId="8" xfId="0" applyFill="1" applyBorder="1" applyAlignment="1">
      <alignment horizontal="center" vertical="center"/>
    </xf>
    <xf numFmtId="0" fontId="0" fillId="5" borderId="10"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center" vertical="center"/>
    </xf>
    <xf numFmtId="0" fontId="0" fillId="6" borderId="10"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17</xdr:col>
      <xdr:colOff>447675</xdr:colOff>
      <xdr:row>21</xdr:row>
      <xdr:rowOff>0</xdr:rowOff>
    </xdr:to>
    <xdr:pic>
      <xdr:nvPicPr>
        <xdr:cNvPr id="3" name="Picture 2">
          <a:extLst>
            <a:ext uri="{FF2B5EF4-FFF2-40B4-BE49-F238E27FC236}">
              <a16:creationId xmlns:a16="http://schemas.microsoft.com/office/drawing/2014/main" id="{9D339D07-CEEC-DEB3-21D0-4B4463DD76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68550" y="200025"/>
          <a:ext cx="5934075" cy="4600575"/>
        </a:xfrm>
        <a:prstGeom prst="rect">
          <a:avLst/>
        </a:prstGeom>
      </xdr:spPr>
    </xdr:pic>
    <xdr:clientData/>
  </xdr:twoCellAnchor>
  <xdr:twoCellAnchor editAs="oneCell">
    <xdr:from>
      <xdr:col>8</xdr:col>
      <xdr:colOff>0</xdr:colOff>
      <xdr:row>22</xdr:row>
      <xdr:rowOff>0</xdr:rowOff>
    </xdr:from>
    <xdr:to>
      <xdr:col>15</xdr:col>
      <xdr:colOff>333375</xdr:colOff>
      <xdr:row>37</xdr:row>
      <xdr:rowOff>0</xdr:rowOff>
    </xdr:to>
    <xdr:pic>
      <xdr:nvPicPr>
        <xdr:cNvPr id="5" name="Picture 4">
          <a:extLst>
            <a:ext uri="{FF2B5EF4-FFF2-40B4-BE49-F238E27FC236}">
              <a16:creationId xmlns:a16="http://schemas.microsoft.com/office/drawing/2014/main" id="{3249BA42-2E00-E7E2-3C25-86BBA0A97E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68550" y="4991100"/>
          <a:ext cx="4600575" cy="342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tsy.com/listing/212149291/crow-box-vending-machine-kit-crows-bring?show_sold_out_detail=1&amp;ref=nla_listing_details" TargetMode="External"/><Relationship Id="rId2" Type="http://schemas.openxmlformats.org/officeDocument/2006/relationships/hyperlink" Target="https://www.youtube.com/watch?v=ymW0Lwmw14Y" TargetMode="External"/><Relationship Id="rId1" Type="http://schemas.openxmlformats.org/officeDocument/2006/relationships/hyperlink" Target="https://github.com/ahWorkShop/HA_Crowbox" TargetMode="External"/><Relationship Id="rId4" Type="http://schemas.openxmlformats.org/officeDocument/2006/relationships/hyperlink" Target="https://www.youtube.com/watch?v=7oclPZx520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F95D-0503-4AC1-91CF-B43BC82A4853}">
  <dimension ref="A1:F57"/>
  <sheetViews>
    <sheetView workbookViewId="0">
      <selection activeCell="D8" sqref="D8:D9"/>
    </sheetView>
  </sheetViews>
  <sheetFormatPr defaultRowHeight="15" x14ac:dyDescent="0.25"/>
  <cols>
    <col min="1" max="1" width="69" customWidth="1"/>
    <col min="3" max="3" width="32.7109375" bestFit="1" customWidth="1"/>
    <col min="4" max="4" width="35.28515625" bestFit="1" customWidth="1"/>
  </cols>
  <sheetData>
    <row r="1" spans="1:6" x14ac:dyDescent="0.25">
      <c r="A1" t="s">
        <v>0</v>
      </c>
    </row>
    <row r="2" spans="1:6" x14ac:dyDescent="0.25">
      <c r="A2" t="s">
        <v>1</v>
      </c>
      <c r="C2" s="4" t="s">
        <v>0</v>
      </c>
    </row>
    <row r="3" spans="1:6" x14ac:dyDescent="0.25">
      <c r="A3" t="s">
        <v>2</v>
      </c>
      <c r="B3" t="str">
        <f>MID(A3,FIND("|",A3)+1,FIND("|",A3))</f>
        <v>1</v>
      </c>
      <c r="C3" t="str">
        <f>MID(A3,FIND("|",A3,3)+2,FIND("|",A3,6)-FIND("|",A3,3)-2)</f>
        <v xml:space="preserve">Basket Front Window </v>
      </c>
      <c r="D3" s="1" t="s">
        <v>52</v>
      </c>
    </row>
    <row r="4" spans="1:6" x14ac:dyDescent="0.25">
      <c r="A4" t="s">
        <v>3</v>
      </c>
      <c r="B4" t="str">
        <f t="shared" ref="B4:B57" si="0">MID(A4,FIND("|",A4)+1,FIND("|",A4))</f>
        <v>1</v>
      </c>
      <c r="C4" t="str">
        <f t="shared" ref="C4:C57" si="1">MID(A4,FIND("|",A4,3)+2,FIND("|",A4,6)-FIND("|",A4,3)-2)</f>
        <v xml:space="preserve">Rotor </v>
      </c>
    </row>
    <row r="5" spans="1:6" x14ac:dyDescent="0.25">
      <c r="A5" t="s">
        <v>4</v>
      </c>
      <c r="B5" t="str">
        <f t="shared" si="0"/>
        <v>1</v>
      </c>
      <c r="C5" t="str">
        <f t="shared" si="1"/>
        <v xml:space="preserve">Rotor Hub </v>
      </c>
    </row>
    <row r="6" spans="1:6" x14ac:dyDescent="0.25">
      <c r="A6" t="s">
        <v>5</v>
      </c>
      <c r="B6" t="str">
        <f t="shared" si="0"/>
        <v>2</v>
      </c>
      <c r="C6" t="str">
        <f t="shared" si="1"/>
        <v xml:space="preserve">Rotor Push Pin </v>
      </c>
    </row>
    <row r="7" spans="1:6" x14ac:dyDescent="0.25">
      <c r="A7" t="s">
        <v>6</v>
      </c>
      <c r="B7" t="str">
        <f t="shared" si="0"/>
        <v>1</v>
      </c>
      <c r="C7" t="str">
        <f t="shared" si="1"/>
        <v xml:space="preserve">Sled </v>
      </c>
      <c r="D7" t="s">
        <v>66</v>
      </c>
    </row>
    <row r="8" spans="1:6" x14ac:dyDescent="0.25">
      <c r="A8" t="s">
        <v>7</v>
      </c>
      <c r="B8" t="str">
        <f t="shared" si="0"/>
        <v>2</v>
      </c>
      <c r="C8" t="str">
        <f t="shared" si="1"/>
        <v xml:space="preserve">Sled Shelves </v>
      </c>
      <c r="D8" s="13" t="s">
        <v>75</v>
      </c>
      <c r="F8" t="s">
        <v>62</v>
      </c>
    </row>
    <row r="9" spans="1:6" x14ac:dyDescent="0.25">
      <c r="A9" t="s">
        <v>8</v>
      </c>
      <c r="B9" t="str">
        <f t="shared" si="0"/>
        <v>2</v>
      </c>
      <c r="C9" t="str">
        <f t="shared" si="1"/>
        <v xml:space="preserve">Sled Shelf Supports </v>
      </c>
      <c r="D9" s="13" t="s">
        <v>75</v>
      </c>
    </row>
    <row r="10" spans="1:6" x14ac:dyDescent="0.25">
      <c r="A10" t="s">
        <v>9</v>
      </c>
      <c r="B10" t="str">
        <f t="shared" si="0"/>
        <v>1</v>
      </c>
      <c r="C10" t="str">
        <f t="shared" si="1"/>
        <v xml:space="preserve">Servo Spine </v>
      </c>
      <c r="D10" t="s">
        <v>58</v>
      </c>
      <c r="F10" t="s">
        <v>59</v>
      </c>
    </row>
    <row r="11" spans="1:6" x14ac:dyDescent="0.25">
      <c r="A11" t="s">
        <v>10</v>
      </c>
      <c r="B11" t="str">
        <f t="shared" si="0"/>
        <v>1</v>
      </c>
      <c r="C11" t="str">
        <f t="shared" si="1"/>
        <v xml:space="preserve">Sliding Lid </v>
      </c>
      <c r="D11" t="s">
        <v>73</v>
      </c>
      <c r="F11" t="s">
        <v>60</v>
      </c>
    </row>
    <row r="12" spans="1:6" x14ac:dyDescent="0.25">
      <c r="A12" t="s">
        <v>11</v>
      </c>
      <c r="B12" t="str">
        <f t="shared" si="0"/>
        <v>2</v>
      </c>
      <c r="C12" t="str">
        <f t="shared" si="1"/>
        <v xml:space="preserve">Coin Fence </v>
      </c>
      <c r="D12" s="13" t="s">
        <v>75</v>
      </c>
      <c r="F12" t="s">
        <v>61</v>
      </c>
    </row>
    <row r="13" spans="1:6" x14ac:dyDescent="0.25">
      <c r="A13" t="s">
        <v>12</v>
      </c>
      <c r="B13" t="str">
        <f t="shared" si="0"/>
        <v>2</v>
      </c>
      <c r="C13" t="str">
        <f t="shared" si="1"/>
        <v xml:space="preserve">Shoulders </v>
      </c>
      <c r="D13" s="1" t="s">
        <v>52</v>
      </c>
      <c r="F13" t="s">
        <v>63</v>
      </c>
    </row>
    <row r="14" spans="1:6" x14ac:dyDescent="0.25">
      <c r="A14" t="s">
        <v>13</v>
      </c>
      <c r="B14" t="str">
        <f t="shared" si="0"/>
        <v>2</v>
      </c>
      <c r="C14" t="str">
        <f t="shared" si="1"/>
        <v xml:space="preserve">Basket Alignment Tool </v>
      </c>
      <c r="F14" t="s">
        <v>72</v>
      </c>
    </row>
    <row r="15" spans="1:6" x14ac:dyDescent="0.25">
      <c r="B15" t="e">
        <f t="shared" si="0"/>
        <v>#VALUE!</v>
      </c>
      <c r="C15" t="e">
        <f t="shared" si="1"/>
        <v>#VALUE!</v>
      </c>
      <c r="F15" t="s">
        <v>74</v>
      </c>
    </row>
    <row r="16" spans="1:6" x14ac:dyDescent="0.25">
      <c r="A16" t="s">
        <v>14</v>
      </c>
      <c r="B16" t="e">
        <f t="shared" si="0"/>
        <v>#VALUE!</v>
      </c>
      <c r="C16" s="3" t="s">
        <v>14</v>
      </c>
    </row>
    <row r="17" spans="1:4" x14ac:dyDescent="0.25">
      <c r="A17" t="s">
        <v>1</v>
      </c>
      <c r="B17" t="e">
        <f t="shared" si="0"/>
        <v>#VALUE!</v>
      </c>
      <c r="C17" t="e">
        <f t="shared" si="1"/>
        <v>#VALUE!</v>
      </c>
    </row>
    <row r="18" spans="1:4" ht="30" x14ac:dyDescent="0.25">
      <c r="A18" t="s">
        <v>15</v>
      </c>
      <c r="B18" t="str">
        <f t="shared" si="0"/>
        <v>1</v>
      </c>
      <c r="C18" t="str">
        <f t="shared" si="1"/>
        <v xml:space="preserve">Perch Platform </v>
      </c>
      <c r="D18" s="9" t="s">
        <v>71</v>
      </c>
    </row>
    <row r="19" spans="1:4" x14ac:dyDescent="0.25">
      <c r="A19" t="s">
        <v>16</v>
      </c>
      <c r="B19" t="str">
        <f t="shared" si="0"/>
        <v>1</v>
      </c>
      <c r="C19" t="str">
        <f t="shared" si="1"/>
        <v xml:space="preserve">Access Door </v>
      </c>
      <c r="D19" t="s">
        <v>55</v>
      </c>
    </row>
    <row r="20" spans="1:4" x14ac:dyDescent="0.25">
      <c r="A20" t="s">
        <v>17</v>
      </c>
      <c r="B20" t="str">
        <f t="shared" si="0"/>
        <v>1</v>
      </c>
      <c r="C20" t="str">
        <f t="shared" si="1"/>
        <v xml:space="preserve">Front Panel </v>
      </c>
      <c r="D20" s="7" t="s">
        <v>54</v>
      </c>
    </row>
    <row r="21" spans="1:4" x14ac:dyDescent="0.25">
      <c r="A21" t="s">
        <v>18</v>
      </c>
      <c r="B21" t="str">
        <f t="shared" si="0"/>
        <v>1</v>
      </c>
      <c r="C21" t="str">
        <f t="shared" si="1"/>
        <v xml:space="preserve">Base Panel </v>
      </c>
      <c r="D21" t="s">
        <v>51</v>
      </c>
    </row>
    <row r="22" spans="1:4" x14ac:dyDescent="0.25">
      <c r="A22" t="s">
        <v>19</v>
      </c>
      <c r="B22" t="str">
        <f t="shared" si="0"/>
        <v>2</v>
      </c>
      <c r="C22" t="str">
        <f t="shared" si="1"/>
        <v xml:space="preserve">Rail Uppers </v>
      </c>
      <c r="D22" s="8" t="s">
        <v>56</v>
      </c>
    </row>
    <row r="23" spans="1:4" x14ac:dyDescent="0.25">
      <c r="A23" t="s">
        <v>20</v>
      </c>
      <c r="B23" t="str">
        <f t="shared" si="0"/>
        <v>2</v>
      </c>
      <c r="C23" t="str">
        <f t="shared" si="1"/>
        <v xml:space="preserve">Coin Magazine Side Panels </v>
      </c>
    </row>
    <row r="24" spans="1:4" x14ac:dyDescent="0.25">
      <c r="A24" t="s">
        <v>21</v>
      </c>
      <c r="B24" t="str">
        <f t="shared" si="0"/>
        <v>2</v>
      </c>
      <c r="C24" t="str">
        <f t="shared" si="1"/>
        <v xml:space="preserve">Coin Magazine Feet </v>
      </c>
    </row>
    <row r="25" spans="1:4" x14ac:dyDescent="0.25">
      <c r="A25" t="s">
        <v>22</v>
      </c>
      <c r="B25" t="str">
        <f t="shared" si="0"/>
        <v>2</v>
      </c>
      <c r="C25" t="str">
        <f t="shared" si="1"/>
        <v xml:space="preserve">Coin Pushers </v>
      </c>
      <c r="D25" s="13" t="s">
        <v>75</v>
      </c>
    </row>
    <row r="26" spans="1:4" x14ac:dyDescent="0.25">
      <c r="B26" t="e">
        <f t="shared" si="0"/>
        <v>#VALUE!</v>
      </c>
      <c r="C26" t="e">
        <f t="shared" si="1"/>
        <v>#VALUE!</v>
      </c>
    </row>
    <row r="27" spans="1:4" x14ac:dyDescent="0.25">
      <c r="B27" t="e">
        <f t="shared" si="0"/>
        <v>#VALUE!</v>
      </c>
      <c r="C27" t="e">
        <f t="shared" si="1"/>
        <v>#VALUE!</v>
      </c>
    </row>
    <row r="28" spans="1:4" x14ac:dyDescent="0.25">
      <c r="A28" t="s">
        <v>23</v>
      </c>
      <c r="B28" t="e">
        <f t="shared" si="0"/>
        <v>#VALUE!</v>
      </c>
      <c r="C28" s="2" t="s">
        <v>23</v>
      </c>
    </row>
    <row r="29" spans="1:4" x14ac:dyDescent="0.25">
      <c r="A29" t="s">
        <v>24</v>
      </c>
      <c r="B29" t="e">
        <f t="shared" si="0"/>
        <v>#VALUE!</v>
      </c>
      <c r="C29" t="e">
        <f t="shared" si="1"/>
        <v>#VALUE!</v>
      </c>
    </row>
    <row r="30" spans="1:4" x14ac:dyDescent="0.25">
      <c r="A30" t="s">
        <v>25</v>
      </c>
      <c r="B30" t="str">
        <f t="shared" si="0"/>
        <v>1</v>
      </c>
      <c r="C30" t="str">
        <f t="shared" si="1"/>
        <v xml:space="preserve">Rear Panel </v>
      </c>
      <c r="D30" t="s">
        <v>57</v>
      </c>
    </row>
    <row r="31" spans="1:4" ht="30" x14ac:dyDescent="0.25">
      <c r="A31" t="s">
        <v>26</v>
      </c>
      <c r="B31" t="str">
        <f t="shared" si="0"/>
        <v>1</v>
      </c>
      <c r="C31" t="str">
        <f t="shared" si="1"/>
        <v xml:space="preserve">Side Panel </v>
      </c>
      <c r="D31" s="9" t="s">
        <v>65</v>
      </c>
    </row>
    <row r="32" spans="1:4" x14ac:dyDescent="0.25">
      <c r="A32" t="s">
        <v>27</v>
      </c>
      <c r="B32" t="str">
        <f t="shared" si="0"/>
        <v>1</v>
      </c>
      <c r="C32" t="str">
        <f t="shared" si="1"/>
        <v xml:space="preserve">Side Access Panel </v>
      </c>
      <c r="D32" t="s">
        <v>64</v>
      </c>
    </row>
    <row r="33" spans="1:4" x14ac:dyDescent="0.25">
      <c r="A33" t="s">
        <v>28</v>
      </c>
      <c r="B33" t="str">
        <f t="shared" si="0"/>
        <v>2</v>
      </c>
      <c r="C33" t="str">
        <f t="shared" si="1"/>
        <v xml:space="preserve">Ribs </v>
      </c>
      <c r="D33" s="7" t="s">
        <v>54</v>
      </c>
    </row>
    <row r="34" spans="1:4" x14ac:dyDescent="0.25">
      <c r="A34" t="s">
        <v>29</v>
      </c>
      <c r="B34" t="str">
        <f t="shared" si="0"/>
        <v>2</v>
      </c>
      <c r="C34" t="str">
        <f t="shared" si="1"/>
        <v xml:space="preserve">Rail Frames </v>
      </c>
      <c r="D34" s="8" t="s">
        <v>56</v>
      </c>
    </row>
    <row r="35" spans="1:4" x14ac:dyDescent="0.25">
      <c r="A35" t="s">
        <v>30</v>
      </c>
      <c r="B35" t="str">
        <f t="shared" si="0"/>
        <v>2</v>
      </c>
      <c r="C35" t="str">
        <f t="shared" si="1"/>
        <v xml:space="preserve">Rail Lowers </v>
      </c>
      <c r="D35" s="8" t="s">
        <v>56</v>
      </c>
    </row>
    <row r="36" spans="1:4" x14ac:dyDescent="0.25">
      <c r="A36" t="s">
        <v>31</v>
      </c>
      <c r="B36" t="str">
        <f t="shared" si="0"/>
        <v>4</v>
      </c>
      <c r="C36" t="str">
        <f t="shared" si="1"/>
        <v xml:space="preserve">Ramp Support Stringers </v>
      </c>
      <c r="D36" s="1" t="s">
        <v>52</v>
      </c>
    </row>
    <row r="37" spans="1:4" x14ac:dyDescent="0.25">
      <c r="A37" t="s">
        <v>32</v>
      </c>
      <c r="B37" t="str">
        <f t="shared" si="0"/>
        <v>2</v>
      </c>
      <c r="C37" t="str">
        <f t="shared" si="1"/>
        <v xml:space="preserve">Basket Perches </v>
      </c>
      <c r="D37" s="1" t="s">
        <v>52</v>
      </c>
    </row>
    <row r="38" spans="1:4" x14ac:dyDescent="0.25">
      <c r="A38" t="s">
        <v>33</v>
      </c>
      <c r="B38" t="str">
        <f t="shared" si="0"/>
        <v>1</v>
      </c>
      <c r="C38" t="str">
        <f t="shared" si="1"/>
        <v xml:space="preserve">Perch Hook </v>
      </c>
    </row>
    <row r="39" spans="1:4" x14ac:dyDescent="0.25">
      <c r="A39" t="s">
        <v>34</v>
      </c>
      <c r="B39" t="str">
        <f t="shared" si="0"/>
        <v>1</v>
      </c>
      <c r="C39" t="str">
        <f t="shared" si="1"/>
        <v xml:space="preserve">Basket Spine </v>
      </c>
      <c r="D39" s="1" t="s">
        <v>52</v>
      </c>
    </row>
    <row r="40" spans="1:4" x14ac:dyDescent="0.25">
      <c r="A40" t="s">
        <v>35</v>
      </c>
      <c r="B40" t="str">
        <f t="shared" si="0"/>
        <v>1</v>
      </c>
      <c r="C40" t="str">
        <f t="shared" si="1"/>
        <v xml:space="preserve">Base Reinforcing Ring </v>
      </c>
    </row>
    <row r="41" spans="1:4" x14ac:dyDescent="0.25">
      <c r="A41" t="s">
        <v>36</v>
      </c>
      <c r="B41" t="str">
        <f t="shared" si="0"/>
        <v>1</v>
      </c>
      <c r="C41" t="str">
        <f t="shared" si="1"/>
        <v xml:space="preserve">Coin Magazine Front Panel </v>
      </c>
    </row>
    <row r="42" spans="1:4" x14ac:dyDescent="0.25">
      <c r="A42" t="s">
        <v>37</v>
      </c>
      <c r="B42" t="str">
        <f t="shared" si="0"/>
        <v>1</v>
      </c>
      <c r="C42" t="str">
        <f t="shared" si="1"/>
        <v xml:space="preserve">Coin Magazine Rear Panel </v>
      </c>
    </row>
    <row r="43" spans="1:4" x14ac:dyDescent="0.25">
      <c r="A43" t="s">
        <v>38</v>
      </c>
      <c r="B43" t="str">
        <f t="shared" si="0"/>
        <v>1</v>
      </c>
      <c r="C43" t="str">
        <f t="shared" si="1"/>
        <v xml:space="preserve">Coin Magazine Cap </v>
      </c>
    </row>
    <row r="44" spans="1:4" x14ac:dyDescent="0.25">
      <c r="A44" t="s">
        <v>39</v>
      </c>
      <c r="B44" t="str">
        <f t="shared" si="0"/>
        <v>1</v>
      </c>
      <c r="C44" t="str">
        <f t="shared" si="1"/>
        <v xml:space="preserve">Perch Tensioner </v>
      </c>
      <c r="D44" s="13" t="s">
        <v>75</v>
      </c>
    </row>
    <row r="45" spans="1:4" x14ac:dyDescent="0.25">
      <c r="A45" t="s">
        <v>40</v>
      </c>
      <c r="B45" t="str">
        <f t="shared" si="0"/>
        <v>1</v>
      </c>
      <c r="C45" t="str">
        <f t="shared" si="1"/>
        <v xml:space="preserve">Coin Sensor </v>
      </c>
      <c r="D45" s="6" t="s">
        <v>53</v>
      </c>
    </row>
    <row r="46" spans="1:4" x14ac:dyDescent="0.25">
      <c r="A46" t="s">
        <v>41</v>
      </c>
      <c r="B46" t="str">
        <f t="shared" si="0"/>
        <v>1</v>
      </c>
      <c r="C46" t="str">
        <f t="shared" si="1"/>
        <v xml:space="preserve">Coin Sensor Stand </v>
      </c>
      <c r="D46" s="6" t="s">
        <v>53</v>
      </c>
    </row>
    <row r="47" spans="1:4" x14ac:dyDescent="0.25">
      <c r="A47" t="s">
        <v>42</v>
      </c>
      <c r="B47" t="str">
        <f t="shared" si="0"/>
        <v>1</v>
      </c>
      <c r="C47" t="str">
        <f t="shared" si="1"/>
        <v xml:space="preserve">Perch Fulcrum </v>
      </c>
    </row>
    <row r="48" spans="1:4" x14ac:dyDescent="0.25">
      <c r="A48" t="s">
        <v>43</v>
      </c>
      <c r="B48" t="str">
        <f t="shared" si="0"/>
        <v>1</v>
      </c>
      <c r="C48" t="str">
        <f t="shared" si="1"/>
        <v xml:space="preserve">Coin Intake Ramp </v>
      </c>
      <c r="D48" s="1" t="s">
        <v>52</v>
      </c>
    </row>
    <row r="49" spans="1:4" x14ac:dyDescent="0.25">
      <c r="B49" t="e">
        <f t="shared" si="0"/>
        <v>#VALUE!</v>
      </c>
      <c r="C49" t="e">
        <f t="shared" si="1"/>
        <v>#VALUE!</v>
      </c>
    </row>
    <row r="50" spans="1:4" x14ac:dyDescent="0.25">
      <c r="A50" t="s">
        <v>44</v>
      </c>
      <c r="B50" t="e">
        <f t="shared" si="0"/>
        <v>#VALUE!</v>
      </c>
      <c r="C50" s="5" t="s">
        <v>44</v>
      </c>
    </row>
    <row r="51" spans="1:4" x14ac:dyDescent="0.25">
      <c r="A51" t="s">
        <v>45</v>
      </c>
      <c r="B51" t="e">
        <f t="shared" si="0"/>
        <v>#VALUE!</v>
      </c>
      <c r="C51" t="e">
        <f t="shared" si="1"/>
        <v>#VALUE!</v>
      </c>
    </row>
    <row r="52" spans="1:4" x14ac:dyDescent="0.25">
      <c r="B52" t="e">
        <f t="shared" si="0"/>
        <v>#VALUE!</v>
      </c>
      <c r="C52" t="e">
        <f t="shared" si="1"/>
        <v>#VALUE!</v>
      </c>
    </row>
    <row r="53" spans="1:4" x14ac:dyDescent="0.25">
      <c r="A53" t="s">
        <v>46</v>
      </c>
      <c r="B53" t="e">
        <f t="shared" si="0"/>
        <v>#VALUE!</v>
      </c>
      <c r="C53" t="e">
        <f t="shared" si="1"/>
        <v>#VALUE!</v>
      </c>
    </row>
    <row r="54" spans="1:4" ht="30" x14ac:dyDescent="0.25">
      <c r="A54" t="s">
        <v>47</v>
      </c>
      <c r="B54" t="str">
        <f t="shared" si="0"/>
        <v>2</v>
      </c>
      <c r="C54" t="str">
        <f t="shared" si="1"/>
        <v xml:space="preserve">Upper Ramp Panels </v>
      </c>
      <c r="D54" s="11" t="s">
        <v>68</v>
      </c>
    </row>
    <row r="55" spans="1:4" x14ac:dyDescent="0.25">
      <c r="A55" t="s">
        <v>48</v>
      </c>
      <c r="B55" t="str">
        <f t="shared" si="0"/>
        <v>2</v>
      </c>
      <c r="C55" t="str">
        <f t="shared" si="1"/>
        <v xml:space="preserve">Lower Ramp Panels </v>
      </c>
      <c r="D55" s="10" t="s">
        <v>67</v>
      </c>
    </row>
    <row r="56" spans="1:4" x14ac:dyDescent="0.25">
      <c r="A56" t="s">
        <v>49</v>
      </c>
      <c r="B56" t="str">
        <f t="shared" si="0"/>
        <v>1</v>
      </c>
      <c r="C56" t="str">
        <f t="shared" si="1"/>
        <v xml:space="preserve">Basket Food Liner </v>
      </c>
      <c r="D56" t="s">
        <v>69</v>
      </c>
    </row>
    <row r="57" spans="1:4" x14ac:dyDescent="0.25">
      <c r="A57" t="s">
        <v>50</v>
      </c>
      <c r="B57" t="str">
        <f t="shared" si="0"/>
        <v>1</v>
      </c>
      <c r="C57" s="12" t="str">
        <f t="shared" si="1"/>
        <v xml:space="preserve">Rotor Pin Wrap </v>
      </c>
      <c r="D57" t="s">
        <v>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7BF1-B102-4870-BE91-2A913CCE2340}">
  <dimension ref="A1:H44"/>
  <sheetViews>
    <sheetView tabSelected="1" workbookViewId="0">
      <selection activeCell="E39" sqref="E39"/>
    </sheetView>
  </sheetViews>
  <sheetFormatPr defaultRowHeight="15" x14ac:dyDescent="0.25"/>
  <cols>
    <col min="1" max="1" width="23.140625" bestFit="1" customWidth="1"/>
    <col min="3" max="3" width="25.28515625" bestFit="1" customWidth="1"/>
    <col min="4" max="4" width="35.28515625" bestFit="1" customWidth="1"/>
    <col min="5" max="5" width="37.5703125" style="9" customWidth="1"/>
    <col min="6" max="6" width="23.7109375" customWidth="1"/>
    <col min="7" max="7" width="28.28515625" bestFit="1" customWidth="1"/>
    <col min="8" max="8" width="43.5703125" bestFit="1" customWidth="1"/>
  </cols>
  <sheetData>
    <row r="1" spans="1:8" ht="15.75" thickBot="1" x14ac:dyDescent="0.3">
      <c r="A1" s="14" t="s">
        <v>122</v>
      </c>
      <c r="B1" s="15" t="s">
        <v>123</v>
      </c>
      <c r="C1" s="15" t="s">
        <v>124</v>
      </c>
      <c r="D1" s="16" t="s">
        <v>160</v>
      </c>
      <c r="E1" s="42" t="s">
        <v>151</v>
      </c>
      <c r="F1" s="41"/>
      <c r="G1" s="37" t="s">
        <v>133</v>
      </c>
      <c r="H1" s="41" t="s">
        <v>151</v>
      </c>
    </row>
    <row r="2" spans="1:8" x14ac:dyDescent="0.25">
      <c r="A2" s="45" t="s">
        <v>129</v>
      </c>
      <c r="B2" s="17" t="s">
        <v>76</v>
      </c>
      <c r="C2" s="17" t="s">
        <v>77</v>
      </c>
      <c r="D2" s="18" t="s">
        <v>52</v>
      </c>
      <c r="E2" s="9" t="s">
        <v>150</v>
      </c>
      <c r="G2" s="34" t="s">
        <v>59</v>
      </c>
      <c r="H2" t="s">
        <v>156</v>
      </c>
    </row>
    <row r="3" spans="1:8" x14ac:dyDescent="0.25">
      <c r="A3" s="46"/>
      <c r="B3" t="s">
        <v>76</v>
      </c>
      <c r="C3" t="s">
        <v>78</v>
      </c>
      <c r="E3" s="43" t="s">
        <v>149</v>
      </c>
      <c r="G3" s="35" t="s">
        <v>60</v>
      </c>
      <c r="H3" t="s">
        <v>156</v>
      </c>
    </row>
    <row r="4" spans="1:8" x14ac:dyDescent="0.25">
      <c r="A4" s="46"/>
      <c r="B4" t="s">
        <v>76</v>
      </c>
      <c r="C4" t="s">
        <v>79</v>
      </c>
      <c r="E4" s="43" t="s">
        <v>149</v>
      </c>
      <c r="G4" s="35" t="s">
        <v>61</v>
      </c>
      <c r="H4" t="s">
        <v>157</v>
      </c>
    </row>
    <row r="5" spans="1:8" x14ac:dyDescent="0.25">
      <c r="A5" s="46"/>
      <c r="B5" t="s">
        <v>80</v>
      </c>
      <c r="C5" t="s">
        <v>81</v>
      </c>
      <c r="E5" s="43" t="s">
        <v>149</v>
      </c>
      <c r="G5" s="35" t="s">
        <v>63</v>
      </c>
      <c r="H5" t="s">
        <v>157</v>
      </c>
    </row>
    <row r="6" spans="1:8" x14ac:dyDescent="0.25">
      <c r="A6" s="46"/>
      <c r="B6" t="s">
        <v>76</v>
      </c>
      <c r="C6" t="s">
        <v>82</v>
      </c>
      <c r="D6" s="19" t="s">
        <v>66</v>
      </c>
      <c r="G6" s="35" t="s">
        <v>72</v>
      </c>
      <c r="H6" t="s">
        <v>158</v>
      </c>
    </row>
    <row r="7" spans="1:8" ht="15.75" thickBot="1" x14ac:dyDescent="0.3">
      <c r="A7" s="46"/>
      <c r="B7" t="s">
        <v>80</v>
      </c>
      <c r="C7" t="s">
        <v>83</v>
      </c>
      <c r="D7" s="20" t="s">
        <v>75</v>
      </c>
      <c r="E7" s="9" t="s">
        <v>150</v>
      </c>
      <c r="G7" s="36" t="s">
        <v>74</v>
      </c>
      <c r="H7" t="s">
        <v>159</v>
      </c>
    </row>
    <row r="8" spans="1:8" x14ac:dyDescent="0.25">
      <c r="A8" s="46"/>
      <c r="B8" t="s">
        <v>80</v>
      </c>
      <c r="C8" t="s">
        <v>84</v>
      </c>
      <c r="D8" s="20" t="s">
        <v>75</v>
      </c>
      <c r="E8" s="9" t="s">
        <v>150</v>
      </c>
    </row>
    <row r="9" spans="1:8" x14ac:dyDescent="0.25">
      <c r="A9" s="46"/>
      <c r="B9" t="s">
        <v>76</v>
      </c>
      <c r="C9" t="s">
        <v>85</v>
      </c>
      <c r="D9" s="19" t="s">
        <v>58</v>
      </c>
      <c r="E9" s="9" t="s">
        <v>150</v>
      </c>
    </row>
    <row r="10" spans="1:8" ht="30" x14ac:dyDescent="0.25">
      <c r="A10" s="46"/>
      <c r="B10" t="s">
        <v>76</v>
      </c>
      <c r="C10" t="s">
        <v>86</v>
      </c>
      <c r="D10" s="19" t="s">
        <v>73</v>
      </c>
      <c r="E10" s="9" t="s">
        <v>141</v>
      </c>
    </row>
    <row r="11" spans="1:8" x14ac:dyDescent="0.25">
      <c r="A11" s="46"/>
      <c r="B11" t="s">
        <v>80</v>
      </c>
      <c r="C11" t="s">
        <v>87</v>
      </c>
      <c r="D11" s="20" t="s">
        <v>75</v>
      </c>
      <c r="E11" s="9" t="s">
        <v>150</v>
      </c>
    </row>
    <row r="12" spans="1:8" x14ac:dyDescent="0.25">
      <c r="A12" s="46"/>
      <c r="B12" t="s">
        <v>80</v>
      </c>
      <c r="C12" t="s">
        <v>88</v>
      </c>
      <c r="D12" s="21" t="s">
        <v>52</v>
      </c>
      <c r="E12" s="9" t="s">
        <v>150</v>
      </c>
    </row>
    <row r="13" spans="1:8" ht="30.75" thickBot="1" x14ac:dyDescent="0.3">
      <c r="A13" s="47"/>
      <c r="B13" s="22" t="s">
        <v>80</v>
      </c>
      <c r="C13" s="22" t="s">
        <v>89</v>
      </c>
      <c r="D13" s="23"/>
      <c r="E13" s="43" t="s">
        <v>152</v>
      </c>
    </row>
    <row r="14" spans="1:8" ht="45" x14ac:dyDescent="0.25">
      <c r="A14" s="48" t="s">
        <v>130</v>
      </c>
      <c r="B14" s="17" t="s">
        <v>76</v>
      </c>
      <c r="C14" s="17" t="s">
        <v>90</v>
      </c>
      <c r="D14" s="24" t="s">
        <v>153</v>
      </c>
      <c r="E14" s="9" t="s">
        <v>143</v>
      </c>
    </row>
    <row r="15" spans="1:8" x14ac:dyDescent="0.25">
      <c r="A15" s="49"/>
      <c r="B15" t="s">
        <v>76</v>
      </c>
      <c r="C15" t="s">
        <v>91</v>
      </c>
      <c r="D15" s="19" t="s">
        <v>55</v>
      </c>
    </row>
    <row r="16" spans="1:8" x14ac:dyDescent="0.25">
      <c r="A16" s="49"/>
      <c r="B16" t="s">
        <v>76</v>
      </c>
      <c r="C16" t="s">
        <v>92</v>
      </c>
      <c r="D16" s="25" t="s">
        <v>54</v>
      </c>
      <c r="E16" s="9" t="s">
        <v>150</v>
      </c>
    </row>
    <row r="17" spans="1:5" x14ac:dyDescent="0.25">
      <c r="A17" s="49"/>
      <c r="B17" t="s">
        <v>76</v>
      </c>
      <c r="C17" t="s">
        <v>93</v>
      </c>
      <c r="D17" s="19" t="s">
        <v>51</v>
      </c>
      <c r="E17" s="9" t="s">
        <v>150</v>
      </c>
    </row>
    <row r="18" spans="1:5" x14ac:dyDescent="0.25">
      <c r="A18" s="49"/>
      <c r="B18" t="s">
        <v>80</v>
      </c>
      <c r="C18" t="s">
        <v>94</v>
      </c>
      <c r="D18" s="26" t="s">
        <v>56</v>
      </c>
      <c r="E18" s="9" t="s">
        <v>150</v>
      </c>
    </row>
    <row r="19" spans="1:5" x14ac:dyDescent="0.25">
      <c r="A19" s="49"/>
      <c r="B19" t="s">
        <v>80</v>
      </c>
      <c r="C19" t="s">
        <v>95</v>
      </c>
      <c r="E19" s="43" t="s">
        <v>149</v>
      </c>
    </row>
    <row r="20" spans="1:5" x14ac:dyDescent="0.25">
      <c r="A20" s="49"/>
      <c r="B20" t="s">
        <v>80</v>
      </c>
      <c r="C20" t="s">
        <v>96</v>
      </c>
      <c r="E20" s="43" t="s">
        <v>149</v>
      </c>
    </row>
    <row r="21" spans="1:5" ht="15.75" thickBot="1" x14ac:dyDescent="0.3">
      <c r="A21" s="50"/>
      <c r="B21" s="22" t="s">
        <v>80</v>
      </c>
      <c r="C21" s="22" t="s">
        <v>97</v>
      </c>
      <c r="D21" s="27" t="s">
        <v>75</v>
      </c>
    </row>
    <row r="22" spans="1:5" x14ac:dyDescent="0.25">
      <c r="A22" s="51" t="s">
        <v>131</v>
      </c>
      <c r="B22" s="17" t="s">
        <v>76</v>
      </c>
      <c r="C22" s="17" t="s">
        <v>98</v>
      </c>
      <c r="D22" s="28" t="s">
        <v>57</v>
      </c>
      <c r="E22" s="9" t="s">
        <v>150</v>
      </c>
    </row>
    <row r="23" spans="1:5" ht="45" x14ac:dyDescent="0.25">
      <c r="A23" s="52"/>
      <c r="B23" t="s">
        <v>76</v>
      </c>
      <c r="C23" t="s">
        <v>99</v>
      </c>
      <c r="D23" s="29" t="s">
        <v>154</v>
      </c>
      <c r="E23" s="9" t="s">
        <v>144</v>
      </c>
    </row>
    <row r="24" spans="1:5" x14ac:dyDescent="0.25">
      <c r="A24" s="52"/>
      <c r="B24" t="s">
        <v>76</v>
      </c>
      <c r="C24" t="s">
        <v>100</v>
      </c>
      <c r="D24" s="19" t="s">
        <v>64</v>
      </c>
      <c r="E24" s="9" t="s">
        <v>150</v>
      </c>
    </row>
    <row r="25" spans="1:5" x14ac:dyDescent="0.25">
      <c r="A25" s="52"/>
      <c r="B25" t="s">
        <v>80</v>
      </c>
      <c r="C25" t="s">
        <v>101</v>
      </c>
      <c r="D25" s="25" t="s">
        <v>54</v>
      </c>
      <c r="E25" s="9" t="s">
        <v>150</v>
      </c>
    </row>
    <row r="26" spans="1:5" x14ac:dyDescent="0.25">
      <c r="A26" s="52"/>
      <c r="B26" t="s">
        <v>80</v>
      </c>
      <c r="C26" t="s">
        <v>102</v>
      </c>
      <c r="D26" s="26" t="s">
        <v>56</v>
      </c>
      <c r="E26" s="9" t="s">
        <v>150</v>
      </c>
    </row>
    <row r="27" spans="1:5" x14ac:dyDescent="0.25">
      <c r="A27" s="52"/>
      <c r="B27" t="s">
        <v>80</v>
      </c>
      <c r="C27" t="s">
        <v>103</v>
      </c>
      <c r="D27" s="26" t="s">
        <v>56</v>
      </c>
      <c r="E27" s="9" t="s">
        <v>150</v>
      </c>
    </row>
    <row r="28" spans="1:5" x14ac:dyDescent="0.25">
      <c r="A28" s="52"/>
      <c r="B28" t="s">
        <v>104</v>
      </c>
      <c r="C28" t="s">
        <v>105</v>
      </c>
      <c r="D28" s="21" t="s">
        <v>52</v>
      </c>
      <c r="E28" s="9" t="s">
        <v>150</v>
      </c>
    </row>
    <row r="29" spans="1:5" x14ac:dyDescent="0.25">
      <c r="A29" s="52"/>
      <c r="B29" t="s">
        <v>80</v>
      </c>
      <c r="C29" t="s">
        <v>106</v>
      </c>
      <c r="D29" s="21" t="s">
        <v>52</v>
      </c>
      <c r="E29" s="9" t="s">
        <v>150</v>
      </c>
    </row>
    <row r="30" spans="1:5" ht="30" x14ac:dyDescent="0.25">
      <c r="A30" s="52"/>
      <c r="B30" t="s">
        <v>76</v>
      </c>
      <c r="C30" t="s">
        <v>107</v>
      </c>
      <c r="D30" s="19"/>
      <c r="E30" s="9" t="s">
        <v>145</v>
      </c>
    </row>
    <row r="31" spans="1:5" x14ac:dyDescent="0.25">
      <c r="A31" s="52"/>
      <c r="B31" t="s">
        <v>76</v>
      </c>
      <c r="C31" t="s">
        <v>108</v>
      </c>
      <c r="D31" s="21" t="s">
        <v>52</v>
      </c>
      <c r="E31" s="9" t="s">
        <v>150</v>
      </c>
    </row>
    <row r="32" spans="1:5" x14ac:dyDescent="0.25">
      <c r="A32" s="52"/>
      <c r="B32" t="s">
        <v>76</v>
      </c>
      <c r="C32" t="s">
        <v>109</v>
      </c>
      <c r="E32" s="43" t="s">
        <v>149</v>
      </c>
    </row>
    <row r="33" spans="1:6" x14ac:dyDescent="0.25">
      <c r="A33" s="52"/>
      <c r="B33" t="s">
        <v>76</v>
      </c>
      <c r="C33" t="s">
        <v>110</v>
      </c>
      <c r="E33" s="43" t="s">
        <v>149</v>
      </c>
    </row>
    <row r="34" spans="1:6" x14ac:dyDescent="0.25">
      <c r="A34" s="52"/>
      <c r="B34" t="s">
        <v>76</v>
      </c>
      <c r="C34" t="s">
        <v>111</v>
      </c>
      <c r="E34" s="43" t="s">
        <v>149</v>
      </c>
    </row>
    <row r="35" spans="1:6" x14ac:dyDescent="0.25">
      <c r="A35" s="52"/>
      <c r="B35" t="s">
        <v>76</v>
      </c>
      <c r="C35" t="s">
        <v>112</v>
      </c>
      <c r="E35" s="43" t="s">
        <v>149</v>
      </c>
    </row>
    <row r="36" spans="1:6" x14ac:dyDescent="0.25">
      <c r="A36" s="52"/>
      <c r="B36" t="s">
        <v>76</v>
      </c>
      <c r="C36" t="s">
        <v>113</v>
      </c>
      <c r="D36" s="20" t="s">
        <v>75</v>
      </c>
    </row>
    <row r="37" spans="1:6" x14ac:dyDescent="0.25">
      <c r="A37" s="52"/>
      <c r="B37" t="s">
        <v>76</v>
      </c>
      <c r="C37" t="s">
        <v>114</v>
      </c>
      <c r="D37" s="30" t="s">
        <v>53</v>
      </c>
    </row>
    <row r="38" spans="1:6" x14ac:dyDescent="0.25">
      <c r="A38" s="52"/>
      <c r="B38" t="s">
        <v>76</v>
      </c>
      <c r="C38" t="s">
        <v>115</v>
      </c>
      <c r="D38" s="30" t="s">
        <v>53</v>
      </c>
    </row>
    <row r="39" spans="1:6" ht="30" x14ac:dyDescent="0.25">
      <c r="A39" s="52"/>
      <c r="B39" t="s">
        <v>76</v>
      </c>
      <c r="C39" t="s">
        <v>116</v>
      </c>
      <c r="D39" s="19"/>
      <c r="E39" s="9" t="s">
        <v>147</v>
      </c>
    </row>
    <row r="40" spans="1:6" ht="15.75" thickBot="1" x14ac:dyDescent="0.3">
      <c r="A40" s="53"/>
      <c r="B40" s="22" t="s">
        <v>76</v>
      </c>
      <c r="C40" s="22" t="s">
        <v>117</v>
      </c>
      <c r="D40" s="31" t="s">
        <v>52</v>
      </c>
    </row>
    <row r="41" spans="1:6" ht="45" x14ac:dyDescent="0.25">
      <c r="A41" s="54" t="s">
        <v>132</v>
      </c>
      <c r="B41" s="17" t="s">
        <v>80</v>
      </c>
      <c r="C41" s="17" t="s">
        <v>118</v>
      </c>
      <c r="D41" s="24" t="s">
        <v>126</v>
      </c>
      <c r="F41" t="s">
        <v>155</v>
      </c>
    </row>
    <row r="42" spans="1:6" x14ac:dyDescent="0.25">
      <c r="A42" s="55"/>
      <c r="B42" t="s">
        <v>80</v>
      </c>
      <c r="C42" t="s">
        <v>119</v>
      </c>
      <c r="D42" s="32" t="s">
        <v>67</v>
      </c>
      <c r="F42" t="s">
        <v>155</v>
      </c>
    </row>
    <row r="43" spans="1:6" x14ac:dyDescent="0.25">
      <c r="A43" s="55"/>
      <c r="B43" t="s">
        <v>76</v>
      </c>
      <c r="C43" t="s">
        <v>120</v>
      </c>
      <c r="D43" s="19" t="s">
        <v>69</v>
      </c>
      <c r="F43" t="s">
        <v>155</v>
      </c>
    </row>
    <row r="44" spans="1:6" ht="15.75" thickBot="1" x14ac:dyDescent="0.3">
      <c r="A44" s="56"/>
      <c r="B44" s="22" t="s">
        <v>76</v>
      </c>
      <c r="C44" s="33" t="s">
        <v>121</v>
      </c>
      <c r="D44" s="23" t="s">
        <v>70</v>
      </c>
    </row>
  </sheetData>
  <autoFilter ref="A1:D44" xr:uid="{255F7BF1-B102-4870-BE91-2A913CCE2340}"/>
  <mergeCells count="4">
    <mergeCell ref="A2:A13"/>
    <mergeCell ref="A14:A21"/>
    <mergeCell ref="A22:A40"/>
    <mergeCell ref="A41:A4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DD600-136E-4608-8EE1-C9DD47B45B71}">
  <dimension ref="A1:G44"/>
  <sheetViews>
    <sheetView topLeftCell="A6" workbookViewId="0">
      <selection activeCell="F14" sqref="F14"/>
    </sheetView>
  </sheetViews>
  <sheetFormatPr defaultRowHeight="15" x14ac:dyDescent="0.25"/>
  <cols>
    <col min="1" max="1" width="23.140625" bestFit="1" customWidth="1"/>
    <col min="3" max="3" width="25.28515625" bestFit="1" customWidth="1"/>
    <col min="4" max="4" width="35.28515625" bestFit="1" customWidth="1"/>
    <col min="6" max="6" width="28.28515625" bestFit="1" customWidth="1"/>
  </cols>
  <sheetData>
    <row r="1" spans="1:7" ht="15.75" thickBot="1" x14ac:dyDescent="0.3">
      <c r="A1" s="14" t="s">
        <v>122</v>
      </c>
      <c r="B1" s="15" t="s">
        <v>123</v>
      </c>
      <c r="C1" s="15" t="s">
        <v>124</v>
      </c>
      <c r="D1" s="16" t="s">
        <v>125</v>
      </c>
      <c r="F1" s="37" t="s">
        <v>133</v>
      </c>
    </row>
    <row r="2" spans="1:7" x14ac:dyDescent="0.25">
      <c r="A2" s="45" t="s">
        <v>129</v>
      </c>
      <c r="B2" s="17" t="s">
        <v>76</v>
      </c>
      <c r="C2" s="17" t="s">
        <v>77</v>
      </c>
      <c r="D2" s="18" t="s">
        <v>52</v>
      </c>
      <c r="E2" t="s">
        <v>134</v>
      </c>
      <c r="F2" s="34" t="s">
        <v>59</v>
      </c>
      <c r="G2" t="s">
        <v>135</v>
      </c>
    </row>
    <row r="3" spans="1:7" x14ac:dyDescent="0.25">
      <c r="A3" s="46"/>
      <c r="B3" t="s">
        <v>76</v>
      </c>
      <c r="C3" t="s">
        <v>78</v>
      </c>
      <c r="D3" s="38" t="s">
        <v>136</v>
      </c>
      <c r="F3" s="35" t="s">
        <v>60</v>
      </c>
      <c r="G3" t="s">
        <v>135</v>
      </c>
    </row>
    <row r="4" spans="1:7" x14ac:dyDescent="0.25">
      <c r="A4" s="46"/>
      <c r="B4" t="s">
        <v>76</v>
      </c>
      <c r="C4" t="s">
        <v>79</v>
      </c>
      <c r="D4" s="38" t="s">
        <v>136</v>
      </c>
      <c r="F4" s="35" t="s">
        <v>61</v>
      </c>
      <c r="G4" t="s">
        <v>137</v>
      </c>
    </row>
    <row r="5" spans="1:7" x14ac:dyDescent="0.25">
      <c r="A5" s="46"/>
      <c r="B5" t="s">
        <v>80</v>
      </c>
      <c r="C5" t="s">
        <v>81</v>
      </c>
      <c r="D5" s="38" t="s">
        <v>136</v>
      </c>
      <c r="F5" s="35" t="s">
        <v>63</v>
      </c>
      <c r="G5" t="s">
        <v>138</v>
      </c>
    </row>
    <row r="6" spans="1:7" x14ac:dyDescent="0.25">
      <c r="A6" s="46"/>
      <c r="B6" t="s">
        <v>76</v>
      </c>
      <c r="C6" t="s">
        <v>82</v>
      </c>
      <c r="D6" s="19" t="s">
        <v>66</v>
      </c>
      <c r="F6" s="35" t="s">
        <v>72</v>
      </c>
      <c r="G6" t="s">
        <v>139</v>
      </c>
    </row>
    <row r="7" spans="1:7" ht="15.75" thickBot="1" x14ac:dyDescent="0.3">
      <c r="A7" s="46"/>
      <c r="B7" t="s">
        <v>80</v>
      </c>
      <c r="C7" t="s">
        <v>83</v>
      </c>
      <c r="D7" s="20" t="s">
        <v>75</v>
      </c>
      <c r="E7" t="s">
        <v>134</v>
      </c>
      <c r="F7" s="36" t="s">
        <v>74</v>
      </c>
      <c r="G7" t="s">
        <v>140</v>
      </c>
    </row>
    <row r="8" spans="1:7" x14ac:dyDescent="0.25">
      <c r="A8" s="46"/>
      <c r="B8" t="s">
        <v>80</v>
      </c>
      <c r="C8" t="s">
        <v>84</v>
      </c>
      <c r="D8" s="20" t="s">
        <v>75</v>
      </c>
      <c r="E8" t="s">
        <v>134</v>
      </c>
    </row>
    <row r="9" spans="1:7" x14ac:dyDescent="0.25">
      <c r="A9" s="46"/>
      <c r="B9" t="s">
        <v>76</v>
      </c>
      <c r="C9" t="s">
        <v>85</v>
      </c>
      <c r="D9" s="19" t="s">
        <v>58</v>
      </c>
      <c r="E9" t="s">
        <v>134</v>
      </c>
    </row>
    <row r="10" spans="1:7" x14ac:dyDescent="0.25">
      <c r="A10" s="46"/>
      <c r="B10" t="s">
        <v>76</v>
      </c>
      <c r="C10" t="s">
        <v>86</v>
      </c>
      <c r="D10" s="19" t="s">
        <v>73</v>
      </c>
      <c r="E10" s="39" t="s">
        <v>141</v>
      </c>
    </row>
    <row r="11" spans="1:7" x14ac:dyDescent="0.25">
      <c r="A11" s="46"/>
      <c r="B11" t="s">
        <v>80</v>
      </c>
      <c r="C11" t="s">
        <v>87</v>
      </c>
      <c r="D11" s="20" t="s">
        <v>75</v>
      </c>
      <c r="E11" t="s">
        <v>134</v>
      </c>
    </row>
    <row r="12" spans="1:7" x14ac:dyDescent="0.25">
      <c r="A12" s="46"/>
      <c r="B12" t="s">
        <v>80</v>
      </c>
      <c r="C12" t="s">
        <v>88</v>
      </c>
      <c r="D12" s="21" t="s">
        <v>52</v>
      </c>
      <c r="E12" t="s">
        <v>134</v>
      </c>
    </row>
    <row r="13" spans="1:7" ht="15.75" thickBot="1" x14ac:dyDescent="0.3">
      <c r="A13" s="47"/>
      <c r="B13" s="22" t="s">
        <v>80</v>
      </c>
      <c r="C13" s="22" t="s">
        <v>89</v>
      </c>
      <c r="D13" s="23" t="s">
        <v>142</v>
      </c>
    </row>
    <row r="14" spans="1:7" ht="45" x14ac:dyDescent="0.25">
      <c r="A14" s="48" t="s">
        <v>130</v>
      </c>
      <c r="B14" s="17" t="s">
        <v>76</v>
      </c>
      <c r="C14" s="17" t="s">
        <v>90</v>
      </c>
      <c r="D14" s="24" t="s">
        <v>128</v>
      </c>
      <c r="E14" t="s">
        <v>143</v>
      </c>
    </row>
    <row r="15" spans="1:7" x14ac:dyDescent="0.25">
      <c r="A15" s="49"/>
      <c r="B15" t="s">
        <v>76</v>
      </c>
      <c r="C15" t="s">
        <v>91</v>
      </c>
      <c r="D15" s="19" t="s">
        <v>55</v>
      </c>
    </row>
    <row r="16" spans="1:7" x14ac:dyDescent="0.25">
      <c r="A16" s="49"/>
      <c r="B16" t="s">
        <v>76</v>
      </c>
      <c r="C16" t="s">
        <v>92</v>
      </c>
      <c r="D16" s="25" t="s">
        <v>54</v>
      </c>
      <c r="E16" t="s">
        <v>134</v>
      </c>
    </row>
    <row r="17" spans="1:5" x14ac:dyDescent="0.25">
      <c r="A17" s="49"/>
      <c r="B17" t="s">
        <v>76</v>
      </c>
      <c r="C17" t="s">
        <v>93</v>
      </c>
      <c r="D17" s="19" t="s">
        <v>51</v>
      </c>
      <c r="E17" t="s">
        <v>134</v>
      </c>
    </row>
    <row r="18" spans="1:5" x14ac:dyDescent="0.25">
      <c r="A18" s="49"/>
      <c r="B18" t="s">
        <v>80</v>
      </c>
      <c r="C18" t="s">
        <v>94</v>
      </c>
      <c r="D18" s="26" t="s">
        <v>56</v>
      </c>
      <c r="E18" t="s">
        <v>134</v>
      </c>
    </row>
    <row r="19" spans="1:5" x14ac:dyDescent="0.25">
      <c r="A19" s="49"/>
      <c r="B19" t="s">
        <v>80</v>
      </c>
      <c r="C19" t="s">
        <v>95</v>
      </c>
      <c r="D19" s="38" t="s">
        <v>136</v>
      </c>
    </row>
    <row r="20" spans="1:5" x14ac:dyDescent="0.25">
      <c r="A20" s="49"/>
      <c r="B20" t="s">
        <v>80</v>
      </c>
      <c r="C20" t="s">
        <v>96</v>
      </c>
      <c r="D20" s="38" t="s">
        <v>136</v>
      </c>
    </row>
    <row r="21" spans="1:5" ht="15.75" thickBot="1" x14ac:dyDescent="0.3">
      <c r="A21" s="50"/>
      <c r="B21" s="22" t="s">
        <v>80</v>
      </c>
      <c r="C21" s="22" t="s">
        <v>97</v>
      </c>
      <c r="D21" s="27" t="s">
        <v>75</v>
      </c>
    </row>
    <row r="22" spans="1:5" x14ac:dyDescent="0.25">
      <c r="A22" s="51" t="s">
        <v>131</v>
      </c>
      <c r="B22" s="17" t="s">
        <v>76</v>
      </c>
      <c r="C22" s="17" t="s">
        <v>98</v>
      </c>
      <c r="D22" s="28" t="s">
        <v>57</v>
      </c>
      <c r="E22" t="s">
        <v>134</v>
      </c>
    </row>
    <row r="23" spans="1:5" ht="45" x14ac:dyDescent="0.25">
      <c r="A23" s="52"/>
      <c r="B23" t="s">
        <v>76</v>
      </c>
      <c r="C23" t="s">
        <v>99</v>
      </c>
      <c r="D23" s="29" t="s">
        <v>127</v>
      </c>
      <c r="E23" s="40" t="s">
        <v>144</v>
      </c>
    </row>
    <row r="24" spans="1:5" x14ac:dyDescent="0.25">
      <c r="A24" s="52"/>
      <c r="B24" t="s">
        <v>76</v>
      </c>
      <c r="C24" t="s">
        <v>100</v>
      </c>
      <c r="D24" s="19" t="s">
        <v>64</v>
      </c>
      <c r="E24" t="s">
        <v>134</v>
      </c>
    </row>
    <row r="25" spans="1:5" x14ac:dyDescent="0.25">
      <c r="A25" s="52"/>
      <c r="B25" t="s">
        <v>80</v>
      </c>
      <c r="C25" t="s">
        <v>101</v>
      </c>
      <c r="D25" s="25" t="s">
        <v>54</v>
      </c>
      <c r="E25" t="s">
        <v>134</v>
      </c>
    </row>
    <row r="26" spans="1:5" x14ac:dyDescent="0.25">
      <c r="A26" s="52"/>
      <c r="B26" t="s">
        <v>80</v>
      </c>
      <c r="C26" t="s">
        <v>102</v>
      </c>
      <c r="D26" s="26" t="s">
        <v>56</v>
      </c>
      <c r="E26" t="s">
        <v>134</v>
      </c>
    </row>
    <row r="27" spans="1:5" x14ac:dyDescent="0.25">
      <c r="A27" s="52"/>
      <c r="B27" t="s">
        <v>80</v>
      </c>
      <c r="C27" t="s">
        <v>103</v>
      </c>
      <c r="D27" s="26" t="s">
        <v>56</v>
      </c>
      <c r="E27" t="s">
        <v>134</v>
      </c>
    </row>
    <row r="28" spans="1:5" x14ac:dyDescent="0.25">
      <c r="A28" s="52"/>
      <c r="B28" t="s">
        <v>104</v>
      </c>
      <c r="C28" t="s">
        <v>105</v>
      </c>
      <c r="D28" s="21" t="s">
        <v>52</v>
      </c>
      <c r="E28" t="s">
        <v>134</v>
      </c>
    </row>
    <row r="29" spans="1:5" x14ac:dyDescent="0.25">
      <c r="A29" s="52"/>
      <c r="B29" t="s">
        <v>80</v>
      </c>
      <c r="C29" t="s">
        <v>106</v>
      </c>
      <c r="D29" s="21" t="s">
        <v>52</v>
      </c>
      <c r="E29" t="s">
        <v>134</v>
      </c>
    </row>
    <row r="30" spans="1:5" x14ac:dyDescent="0.25">
      <c r="A30" s="52"/>
      <c r="B30" t="s">
        <v>76</v>
      </c>
      <c r="C30" t="s">
        <v>107</v>
      </c>
      <c r="D30" s="38" t="s">
        <v>145</v>
      </c>
    </row>
    <row r="31" spans="1:5" x14ac:dyDescent="0.25">
      <c r="A31" s="52"/>
      <c r="B31" t="s">
        <v>76</v>
      </c>
      <c r="C31" t="s">
        <v>108</v>
      </c>
      <c r="D31" s="21" t="s">
        <v>52</v>
      </c>
      <c r="E31" t="s">
        <v>134</v>
      </c>
    </row>
    <row r="32" spans="1:5" x14ac:dyDescent="0.25">
      <c r="A32" s="52"/>
      <c r="B32" t="s">
        <v>76</v>
      </c>
      <c r="C32" t="s">
        <v>109</v>
      </c>
      <c r="D32" s="38" t="s">
        <v>146</v>
      </c>
    </row>
    <row r="33" spans="1:6" x14ac:dyDescent="0.25">
      <c r="A33" s="52"/>
      <c r="B33" t="s">
        <v>76</v>
      </c>
      <c r="C33" t="s">
        <v>110</v>
      </c>
      <c r="D33" s="38" t="s">
        <v>136</v>
      </c>
    </row>
    <row r="34" spans="1:6" x14ac:dyDescent="0.25">
      <c r="A34" s="52"/>
      <c r="B34" t="s">
        <v>76</v>
      </c>
      <c r="C34" t="s">
        <v>111</v>
      </c>
      <c r="D34" s="38" t="s">
        <v>136</v>
      </c>
    </row>
    <row r="35" spans="1:6" x14ac:dyDescent="0.25">
      <c r="A35" s="52"/>
      <c r="B35" t="s">
        <v>76</v>
      </c>
      <c r="C35" t="s">
        <v>112</v>
      </c>
      <c r="D35" s="38" t="s">
        <v>136</v>
      </c>
    </row>
    <row r="36" spans="1:6" x14ac:dyDescent="0.25">
      <c r="A36" s="52"/>
      <c r="B36" t="s">
        <v>76</v>
      </c>
      <c r="C36" t="s">
        <v>113</v>
      </c>
      <c r="D36" s="20" t="s">
        <v>75</v>
      </c>
      <c r="E36" t="s">
        <v>134</v>
      </c>
    </row>
    <row r="37" spans="1:6" x14ac:dyDescent="0.25">
      <c r="A37" s="52"/>
      <c r="B37" t="s">
        <v>76</v>
      </c>
      <c r="C37" t="s">
        <v>114</v>
      </c>
      <c r="D37" s="30" t="s">
        <v>53</v>
      </c>
    </row>
    <row r="38" spans="1:6" x14ac:dyDescent="0.25">
      <c r="A38" s="52"/>
      <c r="B38" t="s">
        <v>76</v>
      </c>
      <c r="C38" t="s">
        <v>115</v>
      </c>
      <c r="D38" s="30" t="s">
        <v>53</v>
      </c>
    </row>
    <row r="39" spans="1:6" x14ac:dyDescent="0.25">
      <c r="A39" s="52"/>
      <c r="B39" t="s">
        <v>76</v>
      </c>
      <c r="C39" t="s">
        <v>116</v>
      </c>
      <c r="D39" s="38" t="s">
        <v>147</v>
      </c>
    </row>
    <row r="40" spans="1:6" ht="15.75" thickBot="1" x14ac:dyDescent="0.3">
      <c r="A40" s="53"/>
      <c r="B40" s="22" t="s">
        <v>76</v>
      </c>
      <c r="C40" s="22" t="s">
        <v>117</v>
      </c>
      <c r="D40" s="31" t="s">
        <v>52</v>
      </c>
      <c r="E40" t="s">
        <v>134</v>
      </c>
    </row>
    <row r="41" spans="1:6" ht="45" x14ac:dyDescent="0.25">
      <c r="A41" s="54" t="s">
        <v>132</v>
      </c>
      <c r="B41" s="17" t="s">
        <v>80</v>
      </c>
      <c r="C41" s="17" t="s">
        <v>118</v>
      </c>
      <c r="D41" s="24" t="s">
        <v>126</v>
      </c>
      <c r="E41" t="s">
        <v>134</v>
      </c>
      <c r="F41" t="s">
        <v>148</v>
      </c>
    </row>
    <row r="42" spans="1:6" x14ac:dyDescent="0.25">
      <c r="A42" s="55"/>
      <c r="B42" t="s">
        <v>80</v>
      </c>
      <c r="C42" t="s">
        <v>119</v>
      </c>
      <c r="D42" s="32" t="s">
        <v>67</v>
      </c>
      <c r="E42" t="s">
        <v>134</v>
      </c>
      <c r="F42" t="s">
        <v>148</v>
      </c>
    </row>
    <row r="43" spans="1:6" x14ac:dyDescent="0.25">
      <c r="A43" s="55"/>
      <c r="B43" t="s">
        <v>76</v>
      </c>
      <c r="C43" t="s">
        <v>120</v>
      </c>
      <c r="D43" s="19" t="s">
        <v>69</v>
      </c>
      <c r="E43" t="s">
        <v>134</v>
      </c>
      <c r="F43" t="s">
        <v>148</v>
      </c>
    </row>
    <row r="44" spans="1:6" ht="15.75" thickBot="1" x14ac:dyDescent="0.3">
      <c r="A44" s="56"/>
      <c r="B44" s="22" t="s">
        <v>76</v>
      </c>
      <c r="C44" s="33" t="s">
        <v>121</v>
      </c>
      <c r="D44" s="23" t="s">
        <v>70</v>
      </c>
    </row>
  </sheetData>
  <autoFilter ref="A1:D44" xr:uid="{00000000-0009-0000-0000-000001000000}"/>
  <mergeCells count="4">
    <mergeCell ref="A2:A13"/>
    <mergeCell ref="A14:A21"/>
    <mergeCell ref="A22:A40"/>
    <mergeCell ref="A41:A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41395-6C00-4DC7-A76C-77D9100EBBAC}">
  <dimension ref="A2:C22"/>
  <sheetViews>
    <sheetView topLeftCell="A6" workbookViewId="0">
      <selection activeCell="C21" sqref="C21"/>
    </sheetView>
  </sheetViews>
  <sheetFormatPr defaultRowHeight="15" x14ac:dyDescent="0.25"/>
  <cols>
    <col min="1" max="1" width="20" bestFit="1" customWidth="1"/>
    <col min="2" max="2" width="76.85546875" customWidth="1"/>
    <col min="3" max="3" width="73.5703125" customWidth="1"/>
  </cols>
  <sheetData>
    <row r="2" spans="1:3" x14ac:dyDescent="0.25">
      <c r="A2" t="s">
        <v>161</v>
      </c>
      <c r="B2" s="44" t="s">
        <v>162</v>
      </c>
    </row>
    <row r="5" spans="1:3" ht="75" x14ac:dyDescent="0.25">
      <c r="A5" s="9" t="s">
        <v>166</v>
      </c>
      <c r="B5" s="9" t="s">
        <v>165</v>
      </c>
    </row>
    <row r="6" spans="1:3" x14ac:dyDescent="0.25">
      <c r="A6" t="s">
        <v>163</v>
      </c>
      <c r="B6" s="44" t="s">
        <v>164</v>
      </c>
      <c r="C6" t="s">
        <v>167</v>
      </c>
    </row>
    <row r="7" spans="1:3" ht="75" x14ac:dyDescent="0.25">
      <c r="A7" t="s">
        <v>171</v>
      </c>
      <c r="B7" s="9" t="s">
        <v>170</v>
      </c>
    </row>
    <row r="9" spans="1:3" ht="75" x14ac:dyDescent="0.25">
      <c r="A9" t="s">
        <v>168</v>
      </c>
      <c r="B9" s="9" t="s">
        <v>169</v>
      </c>
    </row>
    <row r="10" spans="1:3" ht="105" x14ac:dyDescent="0.25">
      <c r="A10" t="s">
        <v>173</v>
      </c>
      <c r="B10" s="9" t="s">
        <v>172</v>
      </c>
    </row>
    <row r="12" spans="1:3" x14ac:dyDescent="0.25">
      <c r="A12" t="s">
        <v>174</v>
      </c>
      <c r="B12" s="44" t="s">
        <v>175</v>
      </c>
    </row>
    <row r="14" spans="1:3" x14ac:dyDescent="0.25">
      <c r="A14" t="s">
        <v>176</v>
      </c>
      <c r="B14" t="s">
        <v>177</v>
      </c>
    </row>
    <row r="16" spans="1:3" x14ac:dyDescent="0.25">
      <c r="A16" t="s">
        <v>178</v>
      </c>
      <c r="B16" t="s">
        <v>179</v>
      </c>
    </row>
    <row r="18" spans="1:2" x14ac:dyDescent="0.25">
      <c r="A18" t="s">
        <v>180</v>
      </c>
      <c r="B18" t="s">
        <v>181</v>
      </c>
    </row>
    <row r="20" spans="1:2" x14ac:dyDescent="0.25">
      <c r="A20" t="s">
        <v>182</v>
      </c>
      <c r="B20" s="44" t="s">
        <v>183</v>
      </c>
    </row>
    <row r="22" spans="1:2" x14ac:dyDescent="0.25">
      <c r="A22" t="s">
        <v>182</v>
      </c>
      <c r="B22" t="s">
        <v>184</v>
      </c>
    </row>
  </sheetData>
  <hyperlinks>
    <hyperlink ref="B2" r:id="rId1" display="https://github.com/ahWorkShop/HA_Crowbox" xr:uid="{6EBDF3B7-61CD-455B-90C6-75EDEE9F72E2}"/>
    <hyperlink ref="B6" r:id="rId2" xr:uid="{EE5AF8DA-E17A-4973-B3A9-54F171260D95}"/>
    <hyperlink ref="B12" r:id="rId3" xr:uid="{B89EF5AE-8E17-44B7-9E2C-3F48DF88153B}"/>
    <hyperlink ref="B20" r:id="rId4" xr:uid="{A3777577-114C-4B6C-9FA5-F4A86491F33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b L 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b L 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m y x l Q o i k e 4 D g A A A B E A A A A T A B w A R m 9 y b X V s Y X M v U 2 V j d G l v b j E u b S C i G A A o o B Q A A A A A A A A A A A A A A A A A A A A A A A A A A A A r T k 0 u y c z P U w i G 0 I b W A F B L A Q I t A B Q A A g A I A P m y x l Q D e I 0 P p A A A A P Y A A A A S A A A A A A A A A A A A A A A A A A A A A A B D b 2 5 m a W c v U G F j a 2 F n Z S 5 4 b W x Q S w E C L Q A U A A I A C A D 5 s s Z U D 8 r p q 6 Q A A A D p A A A A E w A A A A A A A A A A A A A A A A D w A A A A W 0 N v b n R l b n R f V H l w Z X N d L n h t b F B L A Q I t A B Q A A g A I A P m y 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u 1 r R n T x k 1 Q 5 q 8 Y G P X 0 9 x 4 A A A A A A I A A A A A A B B m A A A A A Q A A I A A A A I V P q 6 D 5 v J u v s j g A f m 9 e L J g 7 A v P R q e h 5 f 4 l L M p 9 / q h T v A A A A A A 6 A A A A A A g A A I A A A A D x M Z X D f y E h R 8 q R 2 Q j T t T r I 2 F o 1 F O 6 N N h W f t y h b z c A e 4 U A A A A P B h 8 n / o G x L s 4 0 e a v U D 5 F x h N W A 0 n N / 1 q e j c Y 3 f G 1 M i d T A 4 S G 7 P F O v r 0 m T V K G X m j e r V q S y y q y y H 7 v E F B g q I P / J G D y u / q Q R o 3 Q z n c V G C 8 s g 9 r N Q A A A A F X M j n T k p c g U K r b e t c 3 9 K c 7 1 U X s I 8 i C o B h O T 1 A w Q L 3 Y u y G n c j n T G k P K s f Z T Y q J 4 g z T 7 x X Y p x u E j s / r m i y + y m Q G k = < / D a t a M a s h u p > 
</file>

<file path=customXml/itemProps1.xml><?xml version="1.0" encoding="utf-8"?>
<ds:datastoreItem xmlns:ds="http://schemas.openxmlformats.org/officeDocument/2006/customXml" ds:itemID="{5D554699-1B13-43F9-9662-8ED0698CEC9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BoMtoSTLMapping</vt:lpstr>
      <vt:lpstr>cleaned</vt:lpstr>
      <vt:lpstr>PaulGSTLNotes</vt:lpstr>
      <vt:lpstr>Misc.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Michael</cp:lastModifiedBy>
  <dcterms:created xsi:type="dcterms:W3CDTF">2022-06-07T02:20:56Z</dcterms:created>
  <dcterms:modified xsi:type="dcterms:W3CDTF">2022-09-28T18:28:37Z</dcterms:modified>
</cp:coreProperties>
</file>